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R12" i="5" s="1"/>
  <c r="AP12" i="5"/>
  <c r="AO12" i="5"/>
  <c r="AN12" i="5"/>
  <c r="AM12" i="5"/>
  <c r="AG12" i="5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H18" i="5" s="1"/>
  <c r="G12" i="5"/>
  <c r="G16" i="5" s="1"/>
  <c r="G18" i="5" s="1"/>
  <c r="F12" i="5"/>
  <c r="F16" i="5" s="1"/>
  <c r="F18" i="5" s="1"/>
  <c r="E12" i="5"/>
  <c r="E16" i="5" s="1"/>
  <c r="E18" i="5" s="1"/>
  <c r="K17" i="5" l="1"/>
  <c r="K18" i="5" s="1"/>
  <c r="O18" i="5"/>
  <c r="J18" i="5"/>
  <c r="O17" i="5"/>
  <c r="N18" i="5"/>
  <c r="L18" i="5"/>
  <c r="M18" i="5"/>
  <c r="N17" i="5"/>
  <c r="L17" i="5"/>
  <c r="M17" i="5"/>
  <c r="AF12" i="5"/>
  <c r="J17" i="5" l="1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<sst xmlns="http://schemas.openxmlformats.org/spreadsheetml/2006/main" count="80" uniqueCount="35">
  <si>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</si>
  <si>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</si>
  <si>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</si>
  <si>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</si>
  <si>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</si>
  <si>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</si>
  <si>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</si>
  <si>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</si>
  <si>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</si>
  <si>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</si>
  <si>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</si>
  <si>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</si>
  <si>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</si>
  <si>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</si>
  <si>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</si>
  <si>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</si>
  <si>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</si>
  <si>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</si>
  <si>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</si>
  <si>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</si>
  <si>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</si>
  <si>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</si>
  <si>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</si>
  <si>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</si>
  <si>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Lasse Vartiainen</t>
  </si>
  <si>
    <t>5.</t>
  </si>
  <si>
    <t>Paukku</t>
  </si>
  <si>
    <t>4.</t>
  </si>
  <si>
    <t>2.</t>
  </si>
  <si>
    <t>7.</t>
  </si>
  <si>
    <t>13.5.1981   Hämeenlinna</t>
  </si>
  <si>
    <t>Paukku = Hämeenlinnan Paukku  (1961),  kasvattajaseura</t>
  </si>
  <si>
    <t>9.</t>
  </si>
  <si>
    <t>LaLu</t>
  </si>
  <si>
    <t>LaLu = Lammin Luja  (1939)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</si>
</sst>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25</v>
      </c>
      <c r="Z4" s="1" t="s">
        <v>26</v>
      </c>
      <c r="AA4" s="12">
        <v>13</v>
      </c>
      <c r="AB4" s="12">
        <v>0</v>
      </c>
      <c r="AC4" s="12">
        <v>5</v>
      </c>
      <c r="AD4" s="12">
        <v>5</v>
      </c>
      <c r="AE4" s="12">
        <v>43</v>
      </c>
      <c r="AF4" s="67">
        <v>0.57330000000000003</v>
      </c>
      <c r="AG4" s="68">
        <v>75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27</v>
      </c>
      <c r="Z5" s="1" t="s">
        <v>26</v>
      </c>
      <c r="AA5" s="12">
        <v>14</v>
      </c>
      <c r="AB5" s="12">
        <v>1</v>
      </c>
      <c r="AC5" s="12">
        <v>9</v>
      </c>
      <c r="AD5" s="12">
        <v>10</v>
      </c>
      <c r="AE5" s="12">
        <v>50</v>
      </c>
      <c r="AF5" s="67">
        <v>0.53759999999999997</v>
      </c>
      <c r="AG5" s="68">
        <v>93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26</v>
      </c>
      <c r="AA6" s="12">
        <v>15</v>
      </c>
      <c r="AB6" s="12">
        <v>1</v>
      </c>
      <c r="AC6" s="12">
        <v>6</v>
      </c>
      <c r="AD6" s="12">
        <v>18</v>
      </c>
      <c r="AE6" s="12">
        <v>40</v>
      </c>
      <c r="AF6" s="67">
        <v>0.47610000000000002</v>
      </c>
      <c r="AG6" s="68">
        <v>84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2</v>
      </c>
      <c r="AP6" s="12">
        <v>5</v>
      </c>
      <c r="AQ6" s="12">
        <v>14</v>
      </c>
      <c r="AR6" s="65">
        <v>0.60860000000000003</v>
      </c>
      <c r="AS6" s="69">
        <v>23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29</v>
      </c>
      <c r="Z8" s="1" t="s">
        <v>26</v>
      </c>
      <c r="AA8" s="12">
        <v>18</v>
      </c>
      <c r="AB8" s="12">
        <v>1</v>
      </c>
      <c r="AC8" s="12">
        <v>25</v>
      </c>
      <c r="AD8" s="12">
        <v>15</v>
      </c>
      <c r="AE8" s="12">
        <v>77</v>
      </c>
      <c r="AF8" s="67">
        <v>0.63109999999999999</v>
      </c>
      <c r="AG8" s="68">
        <v>122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25</v>
      </c>
      <c r="Z9" s="1" t="s">
        <v>26</v>
      </c>
      <c r="AA9" s="12">
        <v>13</v>
      </c>
      <c r="AB9" s="12">
        <v>0</v>
      </c>
      <c r="AC9" s="12">
        <v>16</v>
      </c>
      <c r="AD9" s="12">
        <v>2</v>
      </c>
      <c r="AE9" s="12">
        <v>46</v>
      </c>
      <c r="AF9" s="67">
        <v>0.50539999999999996</v>
      </c>
      <c r="AG9" s="68">
        <v>91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7"/>
      <c r="AG10" s="68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32</v>
      </c>
      <c r="Z11" s="1" t="s">
        <v>33</v>
      </c>
      <c r="AA11" s="12">
        <v>10</v>
      </c>
      <c r="AB11" s="12">
        <v>1</v>
      </c>
      <c r="AC11" s="12">
        <v>5</v>
      </c>
      <c r="AD11" s="12">
        <v>2</v>
      </c>
      <c r="AE11" s="12">
        <v>25</v>
      </c>
      <c r="AF11" s="32">
        <v>0.4032</v>
      </c>
      <c r="AG11" s="19">
        <v>62</v>
      </c>
      <c r="AH11" s="40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83</v>
      </c>
      <c r="AB12" s="36">
        <f>SUM(AB4:AB11)</f>
        <v>4</v>
      </c>
      <c r="AC12" s="36">
        <f>SUM(AC4:AC11)</f>
        <v>66</v>
      </c>
      <c r="AD12" s="36">
        <f>SUM(AD4:AD11)</f>
        <v>52</v>
      </c>
      <c r="AE12" s="36">
        <f>SUM(AE4:AE11)</f>
        <v>281</v>
      </c>
      <c r="AF12" s="37">
        <f>PRODUCT(AE12/AG12)</f>
        <v>0.53320683111954459</v>
      </c>
      <c r="AG12" s="21">
        <f>SUM(AG4:AG11)</f>
        <v>527</v>
      </c>
      <c r="AH12" s="18"/>
      <c r="AI12" s="29"/>
      <c r="AJ12" s="41"/>
      <c r="AK12" s="42"/>
      <c r="AL12" s="10"/>
      <c r="AM12" s="36">
        <f>SUM(AM4:AM11)</f>
        <v>4</v>
      </c>
      <c r="AN12" s="36">
        <f>SUM(AN4:AN11)</f>
        <v>0</v>
      </c>
      <c r="AO12" s="36">
        <f>SUM(AO4:AO11)</f>
        <v>2</v>
      </c>
      <c r="AP12" s="36">
        <f>SUM(AP4:AP11)</f>
        <v>5</v>
      </c>
      <c r="AQ12" s="36">
        <f>SUM(AQ4:AQ11)</f>
        <v>14</v>
      </c>
      <c r="AR12" s="37">
        <f>PRODUCT(AQ12/AS12)</f>
        <v>0.60869565217391308</v>
      </c>
      <c r="AS12" s="39">
        <f>SUM(AS4:AS11)</f>
        <v>23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31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34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87</v>
      </c>
      <c r="F17" s="47">
        <f>PRODUCT(AB12+AN12)</f>
        <v>4</v>
      </c>
      <c r="G17" s="47">
        <f>PRODUCT(AC12+AO12)</f>
        <v>68</v>
      </c>
      <c r="H17" s="47">
        <f>PRODUCT(AD12+AP12)</f>
        <v>57</v>
      </c>
      <c r="I17" s="47">
        <f>PRODUCT(AE12+AQ12)</f>
        <v>295</v>
      </c>
      <c r="J17" s="60">
        <f>PRODUCT(I17/K17)</f>
        <v>0.53636363636363638</v>
      </c>
      <c r="K17" s="10">
        <f>PRODUCT(AG12+AS12)</f>
        <v>550</v>
      </c>
      <c r="L17" s="53">
        <f>PRODUCT((F17+G17)/E17)</f>
        <v>0.82758620689655171</v>
      </c>
      <c r="M17" s="53">
        <f>PRODUCT(H17/E17)</f>
        <v>0.65517241379310343</v>
      </c>
      <c r="N17" s="53">
        <f>PRODUCT((F17+G17+H17)/E17)</f>
        <v>1.4827586206896552</v>
      </c>
      <c r="O17" s="53">
        <f>PRODUCT(I17/E17)</f>
        <v>3.3908045977011496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87</v>
      </c>
      <c r="F18" s="47">
        <f t="shared" ref="F18:I18" si="0">SUM(F15:F17)</f>
        <v>4</v>
      </c>
      <c r="G18" s="47">
        <f t="shared" si="0"/>
        <v>68</v>
      </c>
      <c r="H18" s="47">
        <f t="shared" si="0"/>
        <v>57</v>
      </c>
      <c r="I18" s="47">
        <f t="shared" si="0"/>
        <v>295</v>
      </c>
      <c r="J18" s="60">
        <f>PRODUCT(I18/K18)</f>
        <v>0.53636363636363638</v>
      </c>
      <c r="K18" s="16">
        <f>SUM(K15:K17)</f>
        <v>550</v>
      </c>
      <c r="L18" s="53">
        <f>PRODUCT((F18+G18)/E18)</f>
        <v>0.82758620689655171</v>
      </c>
      <c r="M18" s="53">
        <f>PRODUCT(H18/E18)</f>
        <v>0.65517241379310343</v>
      </c>
      <c r="N18" s="53">
        <f>PRODUCT((F18+G18+H18)/E18)</f>
        <v>1.4827586206896552</v>
      </c>
      <c r="O18" s="53">
        <f>PRODUCT(I18/E18)</f>
        <v>3.3908045977011496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9:AJ11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2020-09-01T20:22:04Z</dcterms:modified>
</cp:coreProperties>
</file>