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F12" i="1" s="1"/>
  <c r="E5" i="1"/>
  <c r="E9" i="1" s="1"/>
  <c r="D6" i="1" l="1"/>
  <c r="K9" i="1"/>
  <c r="I12" i="1"/>
  <c r="M9" i="1"/>
  <c r="N9" i="1"/>
  <c r="H12" i="1"/>
  <c r="L9" i="1"/>
  <c r="E12" i="1"/>
  <c r="K12" i="1" s="1"/>
  <c r="M12" i="1" l="1"/>
  <c r="L12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<sst xmlns="http://schemas.openxmlformats.org/spreadsheetml/2006/main" count="69" uniqueCount="51">
  <si>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</si>
  <si>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</si>
  <si>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</si>
  <si>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</si>
  <si>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</si>
  <si>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</si>
  <si>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</si>
  <si>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</si>
  <si>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</si>
  <si>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</si>
  <si>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</si>
  <si>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</si>
  <si>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</si>
  <si>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</si>
  <si>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</si>
  <si>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</si>
  <si>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</si>
  <si>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</si>
  <si>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</si>
  <si>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</si>
  <si>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</si>
  <si>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</si>
  <si>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</si>
  <si>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</si>
  <si>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</si>
  <si>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</si>
  <si>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</si>
  <si>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</si>
  <si>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</si>
  <si>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</si>
  <si>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</si>
  <si>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</si>
  <si>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</si>
  <si>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</si>
  <si>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</si>
  <si>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</si>
  <si>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</si>
  <si>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</si>
  <si>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Paula Vetola</t>
  </si>
  <si>
    <t>4.7.1966</t>
  </si>
  <si>
    <t>MESTARUUSSARJA</t>
  </si>
  <si>
    <t>URA SM-SARJASSA</t>
  </si>
  <si>
    <t>10.</t>
  </si>
  <si>
    <t>ViU</t>
  </si>
  <si>
    <t>ViU = Viinijärven Urheilijat  (1914)</t>
  </si>
  <si>
    <t>2.  ottelu</t>
  </si>
  <si>
    <t>30.05. 1982  ViU - Tahko  1-15</t>
  </si>
  <si>
    <t>06.06. 1982  Virkiä - ViU  12-3</t>
  </si>
  <si>
    <t xml:space="preserve">  15 v 11 kk   2 pv</t>
  </si>
  <si>
    <t xml:space="preserve">  15 v 10 kk 26 pv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</si>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</sst>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5703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50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42</v>
      </c>
      <c r="D4" s="29" t="s">
        <v>43</v>
      </c>
      <c r="E4" s="27">
        <v>5</v>
      </c>
      <c r="F4" s="27">
        <v>0</v>
      </c>
      <c r="G4" s="27">
        <v>0</v>
      </c>
      <c r="H4" s="27">
        <v>1</v>
      </c>
      <c r="I4" s="27">
        <v>4</v>
      </c>
      <c r="J4" s="27">
        <v>1</v>
      </c>
      <c r="K4" s="27">
        <v>1</v>
      </c>
      <c r="L4" s="27">
        <v>2</v>
      </c>
      <c r="M4" s="27">
        <v>0</v>
      </c>
      <c r="N4" s="30">
        <v>0.44400000000000001</v>
      </c>
      <c r="O4" s="25">
        <v>9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5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4</v>
      </c>
      <c r="J5" s="19">
        <f t="shared" si="0"/>
        <v>1</v>
      </c>
      <c r="K5" s="19">
        <f t="shared" si="0"/>
        <v>1</v>
      </c>
      <c r="L5" s="19">
        <f t="shared" si="0"/>
        <v>2</v>
      </c>
      <c r="M5" s="19">
        <f t="shared" si="0"/>
        <v>0</v>
      </c>
      <c r="N5" s="31">
        <v>0.44400000000000001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41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4</v>
      </c>
      <c r="J9" s="1"/>
      <c r="K9" s="45">
        <f>PRODUCT((F9+G9)/E9)</f>
        <v>0</v>
      </c>
      <c r="L9" s="45">
        <f>PRODUCT(H9/E9)</f>
        <v>0.2</v>
      </c>
      <c r="M9" s="45">
        <f>PRODUCT(I9/E9)</f>
        <v>0.8</v>
      </c>
      <c r="N9" s="30">
        <f>PRODUCT(N5)</f>
        <v>0.44400000000000001</v>
      </c>
      <c r="O9" s="25" t="e">
        <f>PRODUCT(O5)</f>
        <v>#REF!</v>
      </c>
      <c r="P9" s="46" t="s">
        <v>31</v>
      </c>
      <c r="Q9" s="47"/>
      <c r="R9" s="47"/>
      <c r="S9" s="48" t="s">
        <v>46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9"/>
      <c r="AD9" s="49"/>
      <c r="AE9" s="49"/>
      <c r="AF9" s="76" t="s">
        <v>49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6"/>
      <c r="AC10" s="56"/>
      <c r="AD10" s="56"/>
      <c r="AE10" s="56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33</v>
      </c>
      <c r="Q11" s="54"/>
      <c r="R11" s="54"/>
      <c r="S11" s="55" t="s">
        <v>47</v>
      </c>
      <c r="T11" s="55"/>
      <c r="U11" s="55"/>
      <c r="V11" s="55"/>
      <c r="W11" s="55"/>
      <c r="X11" s="55"/>
      <c r="Y11" s="55"/>
      <c r="Z11" s="55"/>
      <c r="AA11" s="55"/>
      <c r="AB11" s="56" t="s">
        <v>45</v>
      </c>
      <c r="AC11" s="56"/>
      <c r="AD11" s="56"/>
      <c r="AE11" s="56"/>
      <c r="AF11" s="76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>
        <f>SUM(E9:E11)</f>
        <v>5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4</v>
      </c>
      <c r="J12" s="1"/>
      <c r="K12" s="65">
        <f>PRODUCT((F12+G12)/E12)</f>
        <v>0</v>
      </c>
      <c r="L12" s="65">
        <f>PRODUCT(H12/E12)</f>
        <v>0.2</v>
      </c>
      <c r="M12" s="65">
        <f>PRODUCT(I12/E12)</f>
        <v>0.8</v>
      </c>
      <c r="N12" s="31">
        <v>0.44400000000000001</v>
      </c>
      <c r="O12" s="25" t="e">
        <f>SUM(O9:O11)</f>
        <v>#REF!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9"/>
      <c r="AD12" s="69"/>
      <c r="AE12" s="69"/>
      <c r="AF12" s="7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2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1"/>
      <c r="N18" s="71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2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2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1"/>
      <c r="N20" s="7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2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1"/>
      <c r="N21" s="7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2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1"/>
      <c r="N22" s="7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2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1"/>
      <c r="N23" s="7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2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1"/>
      <c r="N24" s="7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2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1"/>
      <c r="N25" s="7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1"/>
      <c r="N26" s="7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1"/>
      <c r="N27" s="7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1"/>
      <c r="N28" s="7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1"/>
      <c r="N30" s="7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1"/>
      <c r="N31" s="7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2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1"/>
      <c r="N32" s="7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2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1"/>
      <c r="N33" s="7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2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1"/>
      <c r="N34" s="7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2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2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1"/>
      <c r="N36" s="7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2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1"/>
      <c r="N37" s="7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2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1"/>
      <c r="N38" s="7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2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1"/>
      <c r="N39" s="7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2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1"/>
      <c r="N40" s="7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2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1"/>
      <c r="N41" s="7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2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1"/>
      <c r="N42" s="7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2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1"/>
      <c r="N43" s="7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2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1"/>
      <c r="N44" s="7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2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1"/>
      <c r="N45" s="7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2019-02-02T15:18:17Z</dcterms:modified>
</cp:coreProperties>
</file>