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<sst xmlns="http://schemas.openxmlformats.org/spreadsheetml/2006/main" count="83" uniqueCount="38">
  <si>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</si>
  <si>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</si>
  <si>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</si>
  <si>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</si>
  <si>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</si>
  <si>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</si>
  <si>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</si>
  <si>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</si>
  <si>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</si>
  <si>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</si>
  <si>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</si>
  <si>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</si>
  <si>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</si>
  <si>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</si>
  <si>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</si>
  <si>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</si>
  <si>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</si>
  <si>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</si>
  <si>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</si>
  <si>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</si>
  <si>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</si>
  <si>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</si>
  <si>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</si>
  <si>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</si>
  <si>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</si>
  <si>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Aleksi Vienola</t>
  </si>
  <si>
    <t>10.</t>
  </si>
  <si>
    <t>NJ  2</t>
  </si>
  <si>
    <t>8.</t>
  </si>
  <si>
    <t>4.</t>
  </si>
  <si>
    <t>6.</t>
  </si>
  <si>
    <t>NJ</t>
  </si>
  <si>
    <t>5.</t>
  </si>
  <si>
    <t>18.3.1995</t>
  </si>
  <si>
    <t>B-poikien SM-sarja</t>
  </si>
  <si>
    <t>9.</t>
  </si>
  <si>
    <t>SuRa</t>
  </si>
  <si>
    <t>SuRa = Suomussalmen Rasti  (1952)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</si>
</sst>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1</v>
      </c>
      <c r="AE4" s="12">
        <v>15</v>
      </c>
      <c r="AF4" s="67">
        <v>0.51719999999999999</v>
      </c>
      <c r="AG4" s="68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7">
        <v>0.4</v>
      </c>
      <c r="AG5" s="68">
        <v>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29</v>
      </c>
      <c r="Z6" s="1" t="s">
        <v>27</v>
      </c>
      <c r="AA6" s="12">
        <v>12</v>
      </c>
      <c r="AB6" s="12">
        <v>1</v>
      </c>
      <c r="AC6" s="12">
        <v>3</v>
      </c>
      <c r="AD6" s="12">
        <v>7</v>
      </c>
      <c r="AE6" s="12">
        <v>39</v>
      </c>
      <c r="AF6" s="67">
        <v>0.56520000000000004</v>
      </c>
      <c r="AG6" s="68">
        <v>69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2</v>
      </c>
      <c r="AR6" s="65">
        <v>0.18179999999999999</v>
      </c>
      <c r="AS6" s="69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35</v>
      </c>
      <c r="Z7" s="1" t="s">
        <v>31</v>
      </c>
      <c r="AA7" s="12"/>
      <c r="AB7" s="70" t="s">
        <v>34</v>
      </c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30</v>
      </c>
      <c r="Z8" s="1" t="s">
        <v>31</v>
      </c>
      <c r="AA8" s="12">
        <v>7</v>
      </c>
      <c r="AB8" s="12">
        <v>1</v>
      </c>
      <c r="AC8" s="12">
        <v>3</v>
      </c>
      <c r="AD8" s="12">
        <v>5</v>
      </c>
      <c r="AE8" s="12">
        <v>20</v>
      </c>
      <c r="AF8" s="67">
        <v>0.74070000000000003</v>
      </c>
      <c r="AG8" s="68">
        <v>27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32</v>
      </c>
      <c r="Z10" s="1" t="s">
        <v>31</v>
      </c>
      <c r="AA10" s="12">
        <v>9</v>
      </c>
      <c r="AB10" s="12">
        <v>0</v>
      </c>
      <c r="AC10" s="12">
        <v>0</v>
      </c>
      <c r="AD10" s="12">
        <v>6</v>
      </c>
      <c r="AE10" s="12">
        <v>25</v>
      </c>
      <c r="AF10" s="67">
        <v>0.5</v>
      </c>
      <c r="AG10" s="68">
        <v>50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30</v>
      </c>
      <c r="Z12" s="1" t="s">
        <v>36</v>
      </c>
      <c r="AA12" s="12">
        <v>7</v>
      </c>
      <c r="AB12" s="12">
        <v>0</v>
      </c>
      <c r="AC12" s="12">
        <v>3</v>
      </c>
      <c r="AD12" s="12">
        <v>4</v>
      </c>
      <c r="AE12" s="12">
        <v>21</v>
      </c>
      <c r="AF12" s="32">
        <v>0.65620000000000001</v>
      </c>
      <c r="AG12" s="19">
        <v>32</v>
      </c>
      <c r="AH12" s="40"/>
      <c r="AI12" s="7"/>
      <c r="AJ12" s="7"/>
      <c r="AK12" s="7"/>
      <c r="AL12" s="71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40</v>
      </c>
      <c r="AB13" s="36">
        <f>SUM(AB4:AB12)</f>
        <v>2</v>
      </c>
      <c r="AC13" s="36">
        <f>SUM(AC4:AC12)</f>
        <v>10</v>
      </c>
      <c r="AD13" s="36">
        <f>SUM(AD4:AD12)</f>
        <v>23</v>
      </c>
      <c r="AE13" s="36">
        <f>SUM(AE4:AE12)</f>
        <v>122</v>
      </c>
      <c r="AF13" s="37">
        <f>PRODUCT(AE13/AG13)</f>
        <v>0.57547169811320753</v>
      </c>
      <c r="AG13" s="21">
        <f>SUM(AG4:AG12)</f>
        <v>212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0</v>
      </c>
      <c r="AP13" s="36">
        <f>SUM(AP4:AP12)</f>
        <v>1</v>
      </c>
      <c r="AQ13" s="36">
        <f>SUM(AQ4:AQ12)</f>
        <v>2</v>
      </c>
      <c r="AR13" s="37">
        <f>PRODUCT(AQ13/AS13)</f>
        <v>0.18181818181818182</v>
      </c>
      <c r="AS13" s="39">
        <f>SUM(AS4:AS12)</f>
        <v>11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37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42</v>
      </c>
      <c r="F18" s="47">
        <f>PRODUCT(AB13+AN13)</f>
        <v>2</v>
      </c>
      <c r="G18" s="47">
        <f>PRODUCT(AC13+AO13)</f>
        <v>10</v>
      </c>
      <c r="H18" s="47">
        <f>PRODUCT(AD13+AP13)</f>
        <v>24</v>
      </c>
      <c r="I18" s="47">
        <f>PRODUCT(AE13+AQ13)</f>
        <v>124</v>
      </c>
      <c r="J18" s="60">
        <f>PRODUCT(I18/K18)</f>
        <v>0.55605381165919288</v>
      </c>
      <c r="K18" s="10">
        <f>PRODUCT(AG13+AS13)</f>
        <v>223</v>
      </c>
      <c r="L18" s="53">
        <f>PRODUCT((F18+G18)/E18)</f>
        <v>0.2857142857142857</v>
      </c>
      <c r="M18" s="53">
        <f>PRODUCT(H18/E18)</f>
        <v>0.5714285714285714</v>
      </c>
      <c r="N18" s="53">
        <f>PRODUCT((F18+G18+H18)/E18)</f>
        <v>0.8571428571428571</v>
      </c>
      <c r="O18" s="53">
        <f>PRODUCT(I18/E18)</f>
        <v>2.9523809523809526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42</v>
      </c>
      <c r="F19" s="47">
        <f t="shared" ref="F19:I19" si="0">SUM(F16:F18)</f>
        <v>2</v>
      </c>
      <c r="G19" s="47">
        <f t="shared" si="0"/>
        <v>10</v>
      </c>
      <c r="H19" s="47">
        <f t="shared" si="0"/>
        <v>24</v>
      </c>
      <c r="I19" s="47">
        <f t="shared" si="0"/>
        <v>124</v>
      </c>
      <c r="J19" s="60">
        <f>PRODUCT(I19/K19)</f>
        <v>0.55605381165919288</v>
      </c>
      <c r="K19" s="16">
        <f>SUM(K16:K18)</f>
        <v>223</v>
      </c>
      <c r="L19" s="53">
        <f>PRODUCT((F19+G19)/E19)</f>
        <v>0.2857142857142857</v>
      </c>
      <c r="M19" s="53">
        <f>PRODUCT(H19/E19)</f>
        <v>0.5714285714285714</v>
      </c>
      <c r="N19" s="53">
        <f>PRODUCT((F19+G19+H19)/E19)</f>
        <v>0.8571428571428571</v>
      </c>
      <c r="O19" s="53">
        <f>PRODUCT(I19/E19)</f>
        <v>2.9523809523809526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0:AI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2020-08-29T17:50:10Z</dcterms:modified>
</cp:coreProperties>
</file>