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8" i="2" l="1"/>
  <c r="N28" i="2"/>
  <c r="M28" i="2"/>
  <c r="L28" i="2"/>
  <c r="E24" i="2"/>
  <c r="F24" i="2"/>
  <c r="G24" i="2"/>
  <c r="H24" i="2"/>
  <c r="I24" i="2"/>
  <c r="K24" i="2"/>
  <c r="AS24" i="2"/>
  <c r="AQ24" i="2"/>
  <c r="AP24" i="2"/>
  <c r="AO24" i="2"/>
  <c r="AN24" i="2"/>
  <c r="AM24" i="2"/>
  <c r="AG24" i="2"/>
  <c r="AE24" i="2"/>
  <c r="I29" i="2" s="1"/>
  <c r="AD24" i="2"/>
  <c r="AC24" i="2"/>
  <c r="G29" i="2" s="1"/>
  <c r="AB24" i="2"/>
  <c r="AA24" i="2"/>
  <c r="E29" i="2" s="1"/>
  <c r="W24" i="2"/>
  <c r="U24" i="2"/>
  <c r="T24" i="2"/>
  <c r="S24" i="2"/>
  <c r="R24" i="2"/>
  <c r="Q24" i="2"/>
  <c r="AR24" i="2" l="1"/>
  <c r="K29" i="2"/>
  <c r="V24" i="2"/>
  <c r="K28" i="2"/>
  <c r="F28" i="2"/>
  <c r="F30" i="2" s="1"/>
  <c r="H28" i="2"/>
  <c r="J24" i="2"/>
  <c r="F29" i="2"/>
  <c r="L29" i="2" s="1"/>
  <c r="H29" i="2"/>
  <c r="M29" i="2" s="1"/>
  <c r="I28" i="2"/>
  <c r="I30" i="2" s="1"/>
  <c r="G28" i="2"/>
  <c r="G30" i="2" s="1"/>
  <c r="E28" i="2"/>
  <c r="E30" i="2" s="1"/>
  <c r="O29" i="2"/>
  <c r="J29" i="2"/>
  <c r="H30" i="2"/>
  <c r="AF24" i="2"/>
  <c r="K30" i="2" l="1"/>
  <c r="J30" i="2" s="1"/>
  <c r="J28" i="2"/>
  <c r="N29" i="2"/>
  <c r="O30" i="2"/>
  <c r="L30" i="2"/>
  <c r="M30" i="2"/>
  <c r="N30" i="2"/>
</calcChain>
</file>

<file path=xl/sharedStrings.xml><?xml version="1.0" encoding="utf-8"?>
<sst xmlns="http://schemas.openxmlformats.org/spreadsheetml/2006/main" count="118" uniqueCount="46">
  <si>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</si>
  <si>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</si>
  <si>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</si>
  <si>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</si>
  <si>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</si>
  <si>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</si>
  <si>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</si>
  <si>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</si>
  <si>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</si>
  <si>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</si>
  <si>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</si>
  <si>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</si>
  <si>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</si>
  <si>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</si>
  <si>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</si>
  <si>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SiSi = Sievin Sisu (1945)</t>
  </si>
  <si>
    <t>7.</t>
  </si>
  <si>
    <t>Janne Vinkki</t>
  </si>
  <si>
    <t>13.</t>
  </si>
  <si>
    <t>YK</t>
  </si>
  <si>
    <t>10.</t>
  </si>
  <si>
    <t>16.</t>
  </si>
  <si>
    <t>YK  2</t>
  </si>
  <si>
    <t>4.</t>
  </si>
  <si>
    <t>3.</t>
  </si>
  <si>
    <t>1.</t>
  </si>
  <si>
    <t>SiSi</t>
  </si>
  <si>
    <t>8.</t>
  </si>
  <si>
    <t>23.12.1981   Ylivieska</t>
  </si>
  <si>
    <t>YK = Ylivieskan Kuula  (1909),  kasvattajaseura</t>
  </si>
  <si>
    <t>Ura = Kannuksen Ura  (1969)</t>
  </si>
  <si>
    <t>Ura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</si>
  <si>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</si>
  <si>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</si>
  <si>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</si>
  <si>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</si>
  <si>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</si>
  <si>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</si>
  <si>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</si>
  <si>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</si>
  <si>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</si>
  <si>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</si>
  <si>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</si>
  <si>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</si>
  <si>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9.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</si>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</sst>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17</v>
      </c>
      <c r="C1" s="3"/>
      <c r="D1" s="4"/>
      <c r="E1" s="5" t="s">
        <v>28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9" t="s">
        <v>7</v>
      </c>
      <c r="F2" s="10"/>
      <c r="G2" s="10"/>
      <c r="H2" s="10"/>
      <c r="I2" s="16"/>
      <c r="J2" s="11"/>
      <c r="K2" s="38"/>
      <c r="L2" s="18" t="s">
        <v>33</v>
      </c>
      <c r="M2" s="10"/>
      <c r="N2" s="10"/>
      <c r="O2" s="17"/>
      <c r="P2" s="15"/>
      <c r="Q2" s="18" t="s">
        <v>34</v>
      </c>
      <c r="R2" s="10"/>
      <c r="S2" s="10"/>
      <c r="T2" s="10"/>
      <c r="U2" s="16"/>
      <c r="V2" s="17"/>
      <c r="W2" s="15"/>
      <c r="X2" s="41" t="s">
        <v>35</v>
      </c>
      <c r="Y2" s="37"/>
      <c r="Z2" s="42"/>
      <c r="AA2" s="9" t="s">
        <v>7</v>
      </c>
      <c r="AB2" s="10"/>
      <c r="AC2" s="10"/>
      <c r="AD2" s="10"/>
      <c r="AE2" s="16"/>
      <c r="AF2" s="11"/>
      <c r="AG2" s="38"/>
      <c r="AH2" s="18" t="s">
        <v>36</v>
      </c>
      <c r="AI2" s="10"/>
      <c r="AJ2" s="10"/>
      <c r="AK2" s="17"/>
      <c r="AL2" s="15"/>
      <c r="AM2" s="18" t="s">
        <v>34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37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37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24"/>
      <c r="D4" s="2"/>
      <c r="E4" s="23"/>
      <c r="F4" s="23"/>
      <c r="G4" s="23"/>
      <c r="H4" s="36"/>
      <c r="I4" s="23"/>
      <c r="J4" s="44"/>
      <c r="K4" s="22"/>
      <c r="L4" s="45"/>
      <c r="M4" s="14"/>
      <c r="N4" s="14"/>
      <c r="O4" s="14"/>
      <c r="P4" s="19"/>
      <c r="Q4" s="23"/>
      <c r="R4" s="23"/>
      <c r="S4" s="36"/>
      <c r="T4" s="23"/>
      <c r="U4" s="23"/>
      <c r="V4" s="46"/>
      <c r="W4" s="22"/>
      <c r="X4" s="23">
        <v>2001</v>
      </c>
      <c r="Y4" s="23" t="s">
        <v>14</v>
      </c>
      <c r="Z4" s="2" t="s">
        <v>26</v>
      </c>
      <c r="AA4" s="23">
        <v>16</v>
      </c>
      <c r="AB4" s="23">
        <v>1</v>
      </c>
      <c r="AC4" s="23">
        <v>11</v>
      </c>
      <c r="AD4" s="23">
        <v>7</v>
      </c>
      <c r="AE4" s="23">
        <v>39</v>
      </c>
      <c r="AF4" s="30">
        <v>0.40620000000000001</v>
      </c>
      <c r="AG4" s="19">
        <v>96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4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24"/>
      <c r="D5" s="2"/>
      <c r="E5" s="23"/>
      <c r="F5" s="23"/>
      <c r="G5" s="23"/>
      <c r="H5" s="36"/>
      <c r="I5" s="23"/>
      <c r="J5" s="44"/>
      <c r="K5" s="22"/>
      <c r="L5" s="45"/>
      <c r="M5" s="14"/>
      <c r="N5" s="14"/>
      <c r="O5" s="14"/>
      <c r="P5" s="19"/>
      <c r="Q5" s="23"/>
      <c r="R5" s="23"/>
      <c r="S5" s="36"/>
      <c r="T5" s="23"/>
      <c r="U5" s="23"/>
      <c r="V5" s="46"/>
      <c r="W5" s="22"/>
      <c r="X5" s="23">
        <v>2002</v>
      </c>
      <c r="Y5" s="23" t="s">
        <v>27</v>
      </c>
      <c r="Z5" s="2" t="s">
        <v>26</v>
      </c>
      <c r="AA5" s="23">
        <v>18</v>
      </c>
      <c r="AB5" s="23">
        <v>1</v>
      </c>
      <c r="AC5" s="23">
        <v>24</v>
      </c>
      <c r="AD5" s="23">
        <v>11</v>
      </c>
      <c r="AE5" s="23">
        <v>70</v>
      </c>
      <c r="AF5" s="30">
        <v>0.58819999999999995</v>
      </c>
      <c r="AG5" s="19">
        <v>119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4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24"/>
      <c r="D6" s="2"/>
      <c r="E6" s="23"/>
      <c r="F6" s="23"/>
      <c r="G6" s="23"/>
      <c r="H6" s="36"/>
      <c r="I6" s="23"/>
      <c r="J6" s="44"/>
      <c r="K6" s="22"/>
      <c r="L6" s="45"/>
      <c r="M6" s="14"/>
      <c r="N6" s="14"/>
      <c r="O6" s="14"/>
      <c r="P6" s="19"/>
      <c r="Q6" s="23"/>
      <c r="R6" s="23"/>
      <c r="S6" s="36"/>
      <c r="T6" s="23"/>
      <c r="U6" s="23"/>
      <c r="V6" s="46"/>
      <c r="W6" s="22"/>
      <c r="X6" s="23">
        <v>2003</v>
      </c>
      <c r="Y6" s="23" t="s">
        <v>25</v>
      </c>
      <c r="Z6" s="2" t="s">
        <v>19</v>
      </c>
      <c r="AA6" s="23">
        <v>15</v>
      </c>
      <c r="AB6" s="23">
        <v>1</v>
      </c>
      <c r="AC6" s="23">
        <v>14</v>
      </c>
      <c r="AD6" s="23">
        <v>6</v>
      </c>
      <c r="AE6" s="23">
        <v>46</v>
      </c>
      <c r="AF6" s="30">
        <v>0.53480000000000005</v>
      </c>
      <c r="AG6" s="19">
        <v>86</v>
      </c>
      <c r="AH6" s="14"/>
      <c r="AI6" s="14"/>
      <c r="AJ6" s="14"/>
      <c r="AK6" s="14"/>
      <c r="AL6" s="19"/>
      <c r="AM6" s="23">
        <v>4</v>
      </c>
      <c r="AN6" s="23">
        <v>1</v>
      </c>
      <c r="AO6" s="23">
        <v>4</v>
      </c>
      <c r="AP6" s="23">
        <v>4</v>
      </c>
      <c r="AQ6" s="23">
        <v>13</v>
      </c>
      <c r="AR6" s="44">
        <v>0.41930000000000001</v>
      </c>
      <c r="AS6" s="1">
        <v>31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2004</v>
      </c>
      <c r="C7" s="24" t="s">
        <v>21</v>
      </c>
      <c r="D7" s="2" t="s">
        <v>19</v>
      </c>
      <c r="E7" s="23">
        <v>19</v>
      </c>
      <c r="F7" s="23">
        <v>0</v>
      </c>
      <c r="G7" s="23">
        <v>8</v>
      </c>
      <c r="H7" s="36">
        <v>1</v>
      </c>
      <c r="I7" s="23">
        <v>21</v>
      </c>
      <c r="J7" s="44">
        <v>0.23863636363636365</v>
      </c>
      <c r="K7" s="22">
        <v>88</v>
      </c>
      <c r="L7" s="45"/>
      <c r="M7" s="14"/>
      <c r="N7" s="14"/>
      <c r="O7" s="14"/>
      <c r="P7" s="19"/>
      <c r="Q7" s="23"/>
      <c r="R7" s="23"/>
      <c r="S7" s="36"/>
      <c r="T7" s="23"/>
      <c r="U7" s="23"/>
      <c r="V7" s="46"/>
      <c r="W7" s="22"/>
      <c r="X7" s="23">
        <v>2005</v>
      </c>
      <c r="Y7" s="23" t="s">
        <v>43</v>
      </c>
      <c r="Z7" s="2" t="s">
        <v>19</v>
      </c>
      <c r="AA7" s="23">
        <v>18</v>
      </c>
      <c r="AB7" s="23">
        <v>1</v>
      </c>
      <c r="AC7" s="23">
        <v>46</v>
      </c>
      <c r="AD7" s="23">
        <v>9</v>
      </c>
      <c r="AE7" s="23">
        <v>70</v>
      </c>
      <c r="AF7" s="30">
        <v>0.5</v>
      </c>
      <c r="AG7" s="19">
        <v>140</v>
      </c>
      <c r="AH7" s="23" t="s">
        <v>32</v>
      </c>
      <c r="AI7" s="14"/>
      <c r="AJ7" s="23" t="s">
        <v>32</v>
      </c>
      <c r="AK7" s="14"/>
      <c r="AL7" s="19"/>
      <c r="AM7" s="23"/>
      <c r="AN7" s="23"/>
      <c r="AO7" s="23"/>
      <c r="AP7" s="23"/>
      <c r="AQ7" s="23"/>
      <c r="AR7" s="44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6"/>
      <c r="I8" s="23"/>
      <c r="J8" s="44"/>
      <c r="K8" s="22"/>
      <c r="L8" s="45"/>
      <c r="M8" s="14"/>
      <c r="N8" s="14"/>
      <c r="O8" s="14"/>
      <c r="P8" s="19"/>
      <c r="Q8" s="23"/>
      <c r="R8" s="23"/>
      <c r="S8" s="36"/>
      <c r="T8" s="23"/>
      <c r="U8" s="23"/>
      <c r="V8" s="46"/>
      <c r="W8" s="22"/>
      <c r="X8" s="23"/>
      <c r="Y8" s="23"/>
      <c r="Z8" s="2"/>
      <c r="AA8" s="23"/>
      <c r="AB8" s="23"/>
      <c r="AC8" s="23"/>
      <c r="AD8" s="23"/>
      <c r="AE8" s="23"/>
      <c r="AF8" s="30"/>
      <c r="AG8" s="19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4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2006</v>
      </c>
      <c r="C9" s="24" t="s">
        <v>18</v>
      </c>
      <c r="D9" s="2" t="s">
        <v>19</v>
      </c>
      <c r="E9" s="23">
        <v>22</v>
      </c>
      <c r="F9" s="23">
        <v>1</v>
      </c>
      <c r="G9" s="23">
        <v>17</v>
      </c>
      <c r="H9" s="36">
        <v>2</v>
      </c>
      <c r="I9" s="23">
        <v>36</v>
      </c>
      <c r="J9" s="44">
        <v>0.31858407079646017</v>
      </c>
      <c r="K9" s="22">
        <v>113</v>
      </c>
      <c r="L9" s="45"/>
      <c r="M9" s="14"/>
      <c r="N9" s="14"/>
      <c r="O9" s="14"/>
      <c r="P9" s="19"/>
      <c r="Q9" s="23">
        <v>5</v>
      </c>
      <c r="R9" s="23">
        <v>0</v>
      </c>
      <c r="S9" s="36">
        <v>13</v>
      </c>
      <c r="T9" s="23">
        <v>1</v>
      </c>
      <c r="U9" s="23">
        <v>18</v>
      </c>
      <c r="V9" s="46">
        <v>0.621</v>
      </c>
      <c r="W9" s="22">
        <v>29</v>
      </c>
      <c r="X9" s="23"/>
      <c r="Y9" s="23"/>
      <c r="Z9" s="2"/>
      <c r="AA9" s="23"/>
      <c r="AB9" s="23"/>
      <c r="AC9" s="23"/>
      <c r="AD9" s="23"/>
      <c r="AE9" s="23"/>
      <c r="AF9" s="30"/>
      <c r="AG9" s="19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4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2007</v>
      </c>
      <c r="C10" s="24" t="s">
        <v>14</v>
      </c>
      <c r="D10" s="2" t="s">
        <v>19</v>
      </c>
      <c r="E10" s="23">
        <v>21</v>
      </c>
      <c r="F10" s="23">
        <v>0</v>
      </c>
      <c r="G10" s="23">
        <v>40</v>
      </c>
      <c r="H10" s="36">
        <v>1</v>
      </c>
      <c r="I10" s="23">
        <v>59</v>
      </c>
      <c r="J10" s="44">
        <v>0.38562091503267976</v>
      </c>
      <c r="K10" s="22">
        <v>153</v>
      </c>
      <c r="L10" s="45" t="s">
        <v>27</v>
      </c>
      <c r="M10" s="14"/>
      <c r="N10" s="14"/>
      <c r="O10" s="14"/>
      <c r="P10" s="19"/>
      <c r="Q10" s="23">
        <v>2</v>
      </c>
      <c r="R10" s="23">
        <v>0</v>
      </c>
      <c r="S10" s="36">
        <v>3</v>
      </c>
      <c r="T10" s="23">
        <v>0</v>
      </c>
      <c r="U10" s="23">
        <v>5</v>
      </c>
      <c r="V10" s="46">
        <v>0.27800000000000002</v>
      </c>
      <c r="W10" s="22">
        <v>18</v>
      </c>
      <c r="X10" s="23"/>
      <c r="Y10" s="23"/>
      <c r="Z10" s="2"/>
      <c r="AA10" s="23"/>
      <c r="AB10" s="23"/>
      <c r="AC10" s="23"/>
      <c r="AD10" s="23"/>
      <c r="AE10" s="23"/>
      <c r="AF10" s="30"/>
      <c r="AG10" s="19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4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>
        <v>2008</v>
      </c>
      <c r="C11" s="24" t="s">
        <v>16</v>
      </c>
      <c r="D11" s="2" t="s">
        <v>19</v>
      </c>
      <c r="E11" s="23">
        <v>22</v>
      </c>
      <c r="F11" s="23">
        <v>0</v>
      </c>
      <c r="G11" s="23">
        <v>19</v>
      </c>
      <c r="H11" s="36">
        <v>1</v>
      </c>
      <c r="I11" s="23">
        <v>35</v>
      </c>
      <c r="J11" s="44">
        <v>0.26923076923076922</v>
      </c>
      <c r="K11" s="22">
        <v>130</v>
      </c>
      <c r="L11" s="45"/>
      <c r="M11" s="14"/>
      <c r="N11" s="14"/>
      <c r="O11" s="14"/>
      <c r="P11" s="19"/>
      <c r="Q11" s="23"/>
      <c r="R11" s="23"/>
      <c r="S11" s="36"/>
      <c r="T11" s="23"/>
      <c r="U11" s="23"/>
      <c r="V11" s="46"/>
      <c r="W11" s="22"/>
      <c r="X11" s="23"/>
      <c r="Y11" s="23"/>
      <c r="Z11" s="2"/>
      <c r="AA11" s="23"/>
      <c r="AB11" s="23"/>
      <c r="AC11" s="23"/>
      <c r="AD11" s="23"/>
      <c r="AE11" s="23"/>
      <c r="AF11" s="30"/>
      <c r="AG11" s="19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4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>
        <v>2009</v>
      </c>
      <c r="C12" s="24" t="s">
        <v>20</v>
      </c>
      <c r="D12" s="2" t="s">
        <v>19</v>
      </c>
      <c r="E12" s="23">
        <v>21</v>
      </c>
      <c r="F12" s="23">
        <v>1</v>
      </c>
      <c r="G12" s="23">
        <v>14</v>
      </c>
      <c r="H12" s="36">
        <v>2</v>
      </c>
      <c r="I12" s="23">
        <v>29</v>
      </c>
      <c r="J12" s="44">
        <v>0.30208333333333331</v>
      </c>
      <c r="K12" s="22">
        <v>96</v>
      </c>
      <c r="L12" s="45"/>
      <c r="M12" s="14"/>
      <c r="N12" s="14"/>
      <c r="O12" s="14"/>
      <c r="P12" s="19"/>
      <c r="Q12" s="23"/>
      <c r="R12" s="23"/>
      <c r="S12" s="36"/>
      <c r="T12" s="23"/>
      <c r="U12" s="23"/>
      <c r="V12" s="46"/>
      <c r="W12" s="22"/>
      <c r="X12" s="23"/>
      <c r="Y12" s="23"/>
      <c r="Z12" s="2"/>
      <c r="AA12" s="23"/>
      <c r="AB12" s="23"/>
      <c r="AC12" s="23"/>
      <c r="AD12" s="23"/>
      <c r="AE12" s="23"/>
      <c r="AF12" s="30"/>
      <c r="AG12" s="19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4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/>
      <c r="C13" s="24"/>
      <c r="D13" s="2"/>
      <c r="E13" s="23"/>
      <c r="F13" s="23"/>
      <c r="G13" s="23"/>
      <c r="H13" s="36"/>
      <c r="I13" s="23"/>
      <c r="J13" s="44"/>
      <c r="K13" s="22"/>
      <c r="L13" s="45"/>
      <c r="M13" s="14"/>
      <c r="N13" s="14"/>
      <c r="O13" s="14"/>
      <c r="P13" s="19"/>
      <c r="Q13" s="23"/>
      <c r="R13" s="23"/>
      <c r="S13" s="36"/>
      <c r="T13" s="23"/>
      <c r="U13" s="23"/>
      <c r="V13" s="46"/>
      <c r="W13" s="22"/>
      <c r="X13" s="23"/>
      <c r="Y13" s="23"/>
      <c r="Z13" s="2"/>
      <c r="AA13" s="23"/>
      <c r="AB13" s="23"/>
      <c r="AC13" s="23"/>
      <c r="AD13" s="23"/>
      <c r="AE13" s="23"/>
      <c r="AF13" s="30"/>
      <c r="AG13" s="19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4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6"/>
      <c r="I14" s="23"/>
      <c r="J14" s="44"/>
      <c r="K14" s="22"/>
      <c r="L14" s="45"/>
      <c r="M14" s="14"/>
      <c r="N14" s="14"/>
      <c r="O14" s="14"/>
      <c r="P14" s="19"/>
      <c r="Q14" s="23"/>
      <c r="R14" s="23"/>
      <c r="S14" s="36"/>
      <c r="T14" s="23"/>
      <c r="U14" s="23"/>
      <c r="V14" s="46"/>
      <c r="W14" s="22"/>
      <c r="X14" s="23">
        <v>2011</v>
      </c>
      <c r="Y14" s="23" t="s">
        <v>23</v>
      </c>
      <c r="Z14" s="2" t="s">
        <v>22</v>
      </c>
      <c r="AA14" s="23">
        <v>17</v>
      </c>
      <c r="AB14" s="23">
        <v>0</v>
      </c>
      <c r="AC14" s="23">
        <v>14</v>
      </c>
      <c r="AD14" s="23">
        <v>9</v>
      </c>
      <c r="AE14" s="23">
        <v>50</v>
      </c>
      <c r="AF14" s="30">
        <v>0.52080000000000004</v>
      </c>
      <c r="AG14" s="19">
        <v>96</v>
      </c>
      <c r="AH14" s="14"/>
      <c r="AI14" s="14"/>
      <c r="AJ14" s="14"/>
      <c r="AK14" s="14"/>
      <c r="AL14" s="19"/>
      <c r="AM14" s="23">
        <v>3</v>
      </c>
      <c r="AN14" s="23">
        <v>0</v>
      </c>
      <c r="AO14" s="23">
        <v>1</v>
      </c>
      <c r="AP14" s="23">
        <v>1</v>
      </c>
      <c r="AQ14" s="23">
        <v>7</v>
      </c>
      <c r="AR14" s="44">
        <v>0.53839999999999999</v>
      </c>
      <c r="AS14" s="1">
        <v>13</v>
      </c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6"/>
      <c r="I15" s="23"/>
      <c r="J15" s="44"/>
      <c r="K15" s="22"/>
      <c r="L15" s="45"/>
      <c r="M15" s="14"/>
      <c r="N15" s="14"/>
      <c r="O15" s="14"/>
      <c r="P15" s="19"/>
      <c r="Q15" s="23"/>
      <c r="R15" s="23"/>
      <c r="S15" s="36"/>
      <c r="T15" s="23"/>
      <c r="U15" s="23"/>
      <c r="V15" s="46"/>
      <c r="W15" s="22"/>
      <c r="X15" s="23">
        <v>2012</v>
      </c>
      <c r="Y15" s="23" t="s">
        <v>24</v>
      </c>
      <c r="Z15" s="2" t="s">
        <v>22</v>
      </c>
      <c r="AA15" s="23">
        <v>17</v>
      </c>
      <c r="AB15" s="23">
        <v>0</v>
      </c>
      <c r="AC15" s="23">
        <v>30</v>
      </c>
      <c r="AD15" s="23">
        <v>7</v>
      </c>
      <c r="AE15" s="23">
        <v>84</v>
      </c>
      <c r="AF15" s="30">
        <v>0.60429999999999995</v>
      </c>
      <c r="AG15" s="19">
        <v>139</v>
      </c>
      <c r="AH15" s="14" t="s">
        <v>20</v>
      </c>
      <c r="AI15" s="14"/>
      <c r="AJ15" s="14"/>
      <c r="AK15" s="14"/>
      <c r="AL15" s="19"/>
      <c r="AM15" s="23">
        <v>3</v>
      </c>
      <c r="AN15" s="23">
        <v>0</v>
      </c>
      <c r="AO15" s="23">
        <v>3</v>
      </c>
      <c r="AP15" s="23">
        <v>1</v>
      </c>
      <c r="AQ15" s="23">
        <v>10</v>
      </c>
      <c r="AR15" s="44">
        <v>0.5</v>
      </c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6"/>
      <c r="I16" s="23"/>
      <c r="J16" s="44"/>
      <c r="K16" s="22"/>
      <c r="L16" s="45"/>
      <c r="M16" s="14"/>
      <c r="N16" s="14"/>
      <c r="O16" s="14"/>
      <c r="P16" s="19"/>
      <c r="Q16" s="23"/>
      <c r="R16" s="23"/>
      <c r="S16" s="36"/>
      <c r="T16" s="23"/>
      <c r="U16" s="23"/>
      <c r="V16" s="46"/>
      <c r="W16" s="22"/>
      <c r="X16" s="23">
        <v>2013</v>
      </c>
      <c r="Y16" s="23" t="s">
        <v>14</v>
      </c>
      <c r="Z16" s="2" t="s">
        <v>22</v>
      </c>
      <c r="AA16" s="23">
        <v>17</v>
      </c>
      <c r="AB16" s="23">
        <v>3</v>
      </c>
      <c r="AC16" s="23">
        <v>25</v>
      </c>
      <c r="AD16" s="23">
        <v>27</v>
      </c>
      <c r="AE16" s="23">
        <v>89</v>
      </c>
      <c r="AF16" s="30">
        <v>0.75419999999999998</v>
      </c>
      <c r="AG16" s="19">
        <v>118</v>
      </c>
      <c r="AH16" s="14" t="s">
        <v>20</v>
      </c>
      <c r="AI16" s="14"/>
      <c r="AJ16" s="14" t="s">
        <v>43</v>
      </c>
      <c r="AK16" s="14"/>
      <c r="AL16" s="19"/>
      <c r="AM16" s="23"/>
      <c r="AN16" s="23"/>
      <c r="AO16" s="23"/>
      <c r="AP16" s="23"/>
      <c r="AQ16" s="23"/>
      <c r="AR16" s="44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/>
      <c r="C17" s="24"/>
      <c r="D17" s="2"/>
      <c r="E17" s="23"/>
      <c r="F17" s="23"/>
      <c r="G17" s="23"/>
      <c r="H17" s="36"/>
      <c r="I17" s="23"/>
      <c r="J17" s="44"/>
      <c r="K17" s="22"/>
      <c r="L17" s="45"/>
      <c r="M17" s="14"/>
      <c r="N17" s="14"/>
      <c r="O17" s="14"/>
      <c r="P17" s="19"/>
      <c r="Q17" s="23"/>
      <c r="R17" s="23"/>
      <c r="S17" s="36"/>
      <c r="T17" s="23"/>
      <c r="U17" s="23"/>
      <c r="V17" s="46"/>
      <c r="W17" s="22"/>
      <c r="X17" s="23">
        <v>2014</v>
      </c>
      <c r="Y17" s="23" t="s">
        <v>23</v>
      </c>
      <c r="Z17" s="2" t="s">
        <v>31</v>
      </c>
      <c r="AA17" s="23">
        <v>20</v>
      </c>
      <c r="AB17" s="23">
        <v>1</v>
      </c>
      <c r="AC17" s="23">
        <v>45</v>
      </c>
      <c r="AD17" s="23">
        <v>20</v>
      </c>
      <c r="AE17" s="23">
        <v>103</v>
      </c>
      <c r="AF17" s="30">
        <v>0.64770000000000005</v>
      </c>
      <c r="AG17" s="19">
        <v>159</v>
      </c>
      <c r="AH17" s="23" t="s">
        <v>24</v>
      </c>
      <c r="AI17" s="14"/>
      <c r="AJ17" s="14" t="s">
        <v>43</v>
      </c>
      <c r="AK17" s="14"/>
      <c r="AL17" s="19"/>
      <c r="AM17" s="23"/>
      <c r="AN17" s="23"/>
      <c r="AO17" s="23"/>
      <c r="AP17" s="23"/>
      <c r="AQ17" s="23"/>
      <c r="AR17" s="44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3">
        <v>2015</v>
      </c>
      <c r="C18" s="24" t="s">
        <v>27</v>
      </c>
      <c r="D18" s="2" t="s">
        <v>19</v>
      </c>
      <c r="E18" s="23">
        <v>19</v>
      </c>
      <c r="F18" s="23">
        <v>0</v>
      </c>
      <c r="G18" s="23">
        <v>24</v>
      </c>
      <c r="H18" s="36">
        <v>3</v>
      </c>
      <c r="I18" s="23">
        <v>35</v>
      </c>
      <c r="J18" s="44">
        <v>0.35</v>
      </c>
      <c r="K18" s="22">
        <v>100</v>
      </c>
      <c r="L18" s="45"/>
      <c r="M18" s="14"/>
      <c r="N18" s="14"/>
      <c r="O18" s="14"/>
      <c r="P18" s="19"/>
      <c r="Q18" s="23"/>
      <c r="R18" s="23"/>
      <c r="S18" s="36"/>
      <c r="T18" s="23"/>
      <c r="U18" s="23"/>
      <c r="V18" s="46"/>
      <c r="W18" s="22"/>
      <c r="X18" s="23"/>
      <c r="Y18" s="23"/>
      <c r="Z18" s="2"/>
      <c r="AA18" s="23"/>
      <c r="AB18" s="23"/>
      <c r="AC18" s="23"/>
      <c r="AD18" s="23"/>
      <c r="AE18" s="23"/>
      <c r="AF18" s="30"/>
      <c r="AG18" s="19"/>
      <c r="AH18" s="14"/>
      <c r="AI18" s="14"/>
      <c r="AJ18" s="14"/>
      <c r="AK18" s="14"/>
      <c r="AL18" s="19"/>
      <c r="AM18" s="23"/>
      <c r="AN18" s="23"/>
      <c r="AO18" s="23"/>
      <c r="AP18" s="23"/>
      <c r="AQ18" s="23"/>
      <c r="AR18" s="44"/>
      <c r="AS18" s="1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3"/>
      <c r="C19" s="24"/>
      <c r="D19" s="2"/>
      <c r="E19" s="23"/>
      <c r="F19" s="23"/>
      <c r="G19" s="23"/>
      <c r="H19" s="36"/>
      <c r="I19" s="23"/>
      <c r="J19" s="44"/>
      <c r="K19" s="22"/>
      <c r="L19" s="45"/>
      <c r="M19" s="14"/>
      <c r="N19" s="14"/>
      <c r="O19" s="14"/>
      <c r="P19" s="19"/>
      <c r="Q19" s="23"/>
      <c r="R19" s="23"/>
      <c r="S19" s="36"/>
      <c r="T19" s="23"/>
      <c r="U19" s="23"/>
      <c r="V19" s="46"/>
      <c r="W19" s="22"/>
      <c r="X19" s="23">
        <v>2016</v>
      </c>
      <c r="Y19" s="23" t="s">
        <v>24</v>
      </c>
      <c r="Z19" s="2" t="s">
        <v>31</v>
      </c>
      <c r="AA19" s="23">
        <v>16</v>
      </c>
      <c r="AB19" s="23">
        <v>1</v>
      </c>
      <c r="AC19" s="23">
        <v>41</v>
      </c>
      <c r="AD19" s="23">
        <v>7</v>
      </c>
      <c r="AE19" s="23">
        <v>72</v>
      </c>
      <c r="AF19" s="30">
        <v>0.61009999999999998</v>
      </c>
      <c r="AG19" s="19">
        <v>118</v>
      </c>
      <c r="AH19" s="23" t="s">
        <v>32</v>
      </c>
      <c r="AI19" s="14"/>
      <c r="AJ19" s="14" t="s">
        <v>44</v>
      </c>
      <c r="AK19" s="14"/>
      <c r="AL19" s="19"/>
      <c r="AM19" s="23">
        <v>2</v>
      </c>
      <c r="AN19" s="23">
        <v>0</v>
      </c>
      <c r="AO19" s="23">
        <v>2</v>
      </c>
      <c r="AP19" s="23">
        <v>0</v>
      </c>
      <c r="AQ19" s="23">
        <v>7</v>
      </c>
      <c r="AR19" s="44">
        <v>0.35</v>
      </c>
      <c r="AS19" s="1">
        <v>20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3"/>
      <c r="C20" s="24"/>
      <c r="D20" s="2"/>
      <c r="E20" s="23"/>
      <c r="F20" s="23"/>
      <c r="G20" s="23"/>
      <c r="H20" s="36"/>
      <c r="I20" s="23"/>
      <c r="J20" s="44"/>
      <c r="K20" s="22"/>
      <c r="L20" s="45"/>
      <c r="M20" s="14"/>
      <c r="N20" s="14"/>
      <c r="O20" s="14"/>
      <c r="P20" s="19"/>
      <c r="Q20" s="23"/>
      <c r="R20" s="23"/>
      <c r="S20" s="36"/>
      <c r="T20" s="23"/>
      <c r="U20" s="23"/>
      <c r="V20" s="46"/>
      <c r="W20" s="22"/>
      <c r="X20" s="23">
        <v>2017</v>
      </c>
      <c r="Y20" s="23" t="s">
        <v>32</v>
      </c>
      <c r="Z20" s="2" t="s">
        <v>31</v>
      </c>
      <c r="AA20" s="23">
        <v>14</v>
      </c>
      <c r="AB20" s="23">
        <v>1</v>
      </c>
      <c r="AC20" s="23">
        <v>20</v>
      </c>
      <c r="AD20" s="23">
        <v>15</v>
      </c>
      <c r="AE20" s="23">
        <v>52</v>
      </c>
      <c r="AF20" s="30">
        <v>0.61170000000000002</v>
      </c>
      <c r="AG20" s="19">
        <v>85</v>
      </c>
      <c r="AH20" s="14"/>
      <c r="AI20" s="14"/>
      <c r="AJ20" s="14"/>
      <c r="AK20" s="14"/>
      <c r="AL20" s="19"/>
      <c r="AM20" s="23">
        <v>4</v>
      </c>
      <c r="AN20" s="23">
        <v>0</v>
      </c>
      <c r="AO20" s="23">
        <v>3</v>
      </c>
      <c r="AP20" s="23">
        <v>1</v>
      </c>
      <c r="AQ20" s="23">
        <v>16</v>
      </c>
      <c r="AR20" s="44">
        <v>0.66659999999999997</v>
      </c>
      <c r="AS20" s="1">
        <v>24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3"/>
      <c r="C21" s="24"/>
      <c r="D21" s="2"/>
      <c r="E21" s="23"/>
      <c r="F21" s="23"/>
      <c r="G21" s="23"/>
      <c r="H21" s="36"/>
      <c r="I21" s="23"/>
      <c r="J21" s="44"/>
      <c r="K21" s="22"/>
      <c r="L21" s="45"/>
      <c r="M21" s="14"/>
      <c r="N21" s="14"/>
      <c r="O21" s="14"/>
      <c r="P21" s="19"/>
      <c r="Q21" s="23"/>
      <c r="R21" s="23"/>
      <c r="S21" s="36"/>
      <c r="T21" s="23"/>
      <c r="U21" s="23"/>
      <c r="V21" s="46"/>
      <c r="W21" s="22"/>
      <c r="X21" s="23"/>
      <c r="Y21" s="23"/>
      <c r="Z21" s="2"/>
      <c r="AA21" s="23"/>
      <c r="AB21" s="23"/>
      <c r="AC21" s="23"/>
      <c r="AD21" s="23"/>
      <c r="AE21" s="23"/>
      <c r="AF21" s="30"/>
      <c r="AG21" s="19"/>
      <c r="AH21" s="23"/>
      <c r="AI21" s="14"/>
      <c r="AJ21" s="14"/>
      <c r="AK21" s="14"/>
      <c r="AL21" s="19"/>
      <c r="AM21" s="23"/>
      <c r="AN21" s="23"/>
      <c r="AO21" s="23"/>
      <c r="AP21" s="23"/>
      <c r="AQ21" s="23"/>
      <c r="AR21" s="44"/>
      <c r="AS21" s="1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3"/>
      <c r="C22" s="24"/>
      <c r="D22" s="2"/>
      <c r="E22" s="23"/>
      <c r="F22" s="23"/>
      <c r="G22" s="23"/>
      <c r="H22" s="36"/>
      <c r="I22" s="23"/>
      <c r="J22" s="44"/>
      <c r="K22" s="22"/>
      <c r="L22" s="45"/>
      <c r="M22" s="14"/>
      <c r="N22" s="14"/>
      <c r="O22" s="14"/>
      <c r="P22" s="19"/>
      <c r="Q22" s="23"/>
      <c r="R22" s="23"/>
      <c r="S22" s="36"/>
      <c r="T22" s="23"/>
      <c r="U22" s="23"/>
      <c r="V22" s="46"/>
      <c r="W22" s="22"/>
      <c r="X22" s="23">
        <v>2019</v>
      </c>
      <c r="Y22" s="23" t="s">
        <v>32</v>
      </c>
      <c r="Z22" s="2" t="s">
        <v>22</v>
      </c>
      <c r="AA22" s="23">
        <v>16</v>
      </c>
      <c r="AB22" s="23">
        <v>1</v>
      </c>
      <c r="AC22" s="23">
        <v>43</v>
      </c>
      <c r="AD22" s="23">
        <v>6</v>
      </c>
      <c r="AE22" s="23">
        <v>77</v>
      </c>
      <c r="AF22" s="30">
        <v>0.60619999999999996</v>
      </c>
      <c r="AG22" s="22">
        <v>127</v>
      </c>
      <c r="AH22" s="45" t="s">
        <v>23</v>
      </c>
      <c r="AI22" s="14"/>
      <c r="AJ22" s="14" t="s">
        <v>16</v>
      </c>
      <c r="AK22" s="14"/>
      <c r="AM22" s="23">
        <v>5</v>
      </c>
      <c r="AN22" s="23">
        <v>0</v>
      </c>
      <c r="AO22" s="36">
        <v>11</v>
      </c>
      <c r="AP22" s="23">
        <v>1</v>
      </c>
      <c r="AQ22" s="23">
        <v>18</v>
      </c>
      <c r="AR22" s="67">
        <v>0.52939999999999998</v>
      </c>
      <c r="AS22" s="22">
        <v>34</v>
      </c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3"/>
      <c r="C23" s="24"/>
      <c r="D23" s="2"/>
      <c r="E23" s="23"/>
      <c r="F23" s="23"/>
      <c r="G23" s="23"/>
      <c r="H23" s="36"/>
      <c r="I23" s="23"/>
      <c r="J23" s="44"/>
      <c r="K23" s="22"/>
      <c r="L23" s="45"/>
      <c r="M23" s="14"/>
      <c r="N23" s="14"/>
      <c r="O23" s="14"/>
      <c r="P23" s="19"/>
      <c r="Q23" s="23"/>
      <c r="R23" s="23"/>
      <c r="S23" s="36"/>
      <c r="T23" s="23"/>
      <c r="U23" s="23"/>
      <c r="V23" s="46"/>
      <c r="W23" s="22"/>
      <c r="X23" s="23">
        <v>2020</v>
      </c>
      <c r="Y23" s="23" t="s">
        <v>23</v>
      </c>
      <c r="Z23" s="2" t="s">
        <v>45</v>
      </c>
      <c r="AA23" s="23">
        <v>8</v>
      </c>
      <c r="AB23" s="23">
        <v>0</v>
      </c>
      <c r="AC23" s="23">
        <v>16</v>
      </c>
      <c r="AD23" s="23">
        <v>2</v>
      </c>
      <c r="AE23" s="23">
        <v>21</v>
      </c>
      <c r="AF23" s="44">
        <v>0.4375</v>
      </c>
      <c r="AG23" s="22">
        <v>48</v>
      </c>
      <c r="AH23" s="45" t="s">
        <v>43</v>
      </c>
      <c r="AI23" s="14"/>
      <c r="AJ23" s="14"/>
      <c r="AK23" s="14"/>
      <c r="AL23" s="19"/>
      <c r="AM23" s="23"/>
      <c r="AN23" s="23"/>
      <c r="AO23" s="36"/>
      <c r="AP23" s="23"/>
      <c r="AQ23" s="23"/>
      <c r="AR23" s="67"/>
      <c r="AS23" s="1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47" t="s">
        <v>38</v>
      </c>
      <c r="C24" s="48"/>
      <c r="D24" s="49"/>
      <c r="E24" s="50">
        <f>SUM(E4:E23)</f>
        <v>124</v>
      </c>
      <c r="F24" s="50">
        <f>SUM(F4:F23)</f>
        <v>2</v>
      </c>
      <c r="G24" s="50">
        <f>SUM(G4:G23)</f>
        <v>122</v>
      </c>
      <c r="H24" s="50">
        <f>SUM(H4:H23)</f>
        <v>10</v>
      </c>
      <c r="I24" s="50">
        <f>SUM(I4:I23)</f>
        <v>215</v>
      </c>
      <c r="J24" s="51">
        <f>PRODUCT(I24/K24)</f>
        <v>0.31617647058823528</v>
      </c>
      <c r="K24" s="38">
        <f>SUM(K4:K23)</f>
        <v>680</v>
      </c>
      <c r="L24" s="18"/>
      <c r="M24" s="16"/>
      <c r="N24" s="52"/>
      <c r="O24" s="53"/>
      <c r="P24" s="19"/>
      <c r="Q24" s="50">
        <f>SUM(Q4:Q23)</f>
        <v>7</v>
      </c>
      <c r="R24" s="50">
        <f>SUM(R4:R23)</f>
        <v>0</v>
      </c>
      <c r="S24" s="50">
        <f>SUM(S4:S23)</f>
        <v>16</v>
      </c>
      <c r="T24" s="50">
        <f>SUM(T4:T23)</f>
        <v>1</v>
      </c>
      <c r="U24" s="50">
        <f>SUM(U4:U23)</f>
        <v>23</v>
      </c>
      <c r="V24" s="51">
        <f>PRODUCT(U24/W24)</f>
        <v>0.48936170212765956</v>
      </c>
      <c r="W24" s="38">
        <f>SUM(W4:W23)</f>
        <v>47</v>
      </c>
      <c r="X24" s="12" t="s">
        <v>38</v>
      </c>
      <c r="Y24" s="13"/>
      <c r="Z24" s="11"/>
      <c r="AA24" s="50">
        <f>SUM(AA4:AA23)</f>
        <v>192</v>
      </c>
      <c r="AB24" s="50">
        <f>SUM(AB4:AB23)</f>
        <v>11</v>
      </c>
      <c r="AC24" s="50">
        <f>SUM(AC4:AC23)</f>
        <v>329</v>
      </c>
      <c r="AD24" s="50">
        <f>SUM(AD4:AD23)</f>
        <v>126</v>
      </c>
      <c r="AE24" s="50">
        <f>SUM(AE4:AE23)</f>
        <v>773</v>
      </c>
      <c r="AF24" s="51">
        <f>PRODUCT(AE24/AG24)</f>
        <v>0.5807663410969196</v>
      </c>
      <c r="AG24" s="38">
        <f>SUM(AG4:AG23)</f>
        <v>1331</v>
      </c>
      <c r="AH24" s="18"/>
      <c r="AI24" s="16"/>
      <c r="AJ24" s="52"/>
      <c r="AK24" s="53"/>
      <c r="AL24" s="19"/>
      <c r="AM24" s="50">
        <f>SUM(AM4:AM23)</f>
        <v>21</v>
      </c>
      <c r="AN24" s="50">
        <f>SUM(AN4:AN23)</f>
        <v>1</v>
      </c>
      <c r="AO24" s="50">
        <f>SUM(AO4:AO23)</f>
        <v>24</v>
      </c>
      <c r="AP24" s="50">
        <f>SUM(AP4:AP23)</f>
        <v>8</v>
      </c>
      <c r="AQ24" s="50">
        <f>SUM(AQ4:AQ23)</f>
        <v>71</v>
      </c>
      <c r="AR24" s="51">
        <f>PRODUCT(AQ24/AS24)</f>
        <v>0.58196721311475408</v>
      </c>
      <c r="AS24" s="43">
        <f>SUM(AS4:AS23)</f>
        <v>122</v>
      </c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6"/>
      <c r="K25" s="22"/>
      <c r="L25" s="19"/>
      <c r="M25" s="19"/>
      <c r="N25" s="19"/>
      <c r="O25" s="19"/>
      <c r="P25" s="25"/>
      <c r="Q25" s="25"/>
      <c r="R25" s="27"/>
      <c r="S25" s="25"/>
      <c r="T25" s="25"/>
      <c r="U25" s="19"/>
      <c r="V25" s="19"/>
      <c r="W25" s="22"/>
      <c r="X25" s="25"/>
      <c r="Y25" s="25"/>
      <c r="Z25" s="25"/>
      <c r="AA25" s="25"/>
      <c r="AB25" s="25"/>
      <c r="AC25" s="25"/>
      <c r="AD25" s="25"/>
      <c r="AE25" s="25"/>
      <c r="AF25" s="26"/>
      <c r="AG25" s="22"/>
      <c r="AH25" s="19"/>
      <c r="AI25" s="19"/>
      <c r="AJ25" s="19"/>
      <c r="AK25" s="19"/>
      <c r="AL25" s="25"/>
      <c r="AM25" s="25"/>
      <c r="AN25" s="27"/>
      <c r="AO25" s="25"/>
      <c r="AP25" s="25"/>
      <c r="AQ25" s="19"/>
      <c r="AR25" s="19"/>
      <c r="AS25" s="22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54" t="s">
        <v>39</v>
      </c>
      <c r="C26" s="55"/>
      <c r="D26" s="56"/>
      <c r="E26" s="11" t="s">
        <v>2</v>
      </c>
      <c r="F26" s="14" t="s">
        <v>6</v>
      </c>
      <c r="G26" s="11" t="s">
        <v>4</v>
      </c>
      <c r="H26" s="14" t="s">
        <v>5</v>
      </c>
      <c r="I26" s="14" t="s">
        <v>8</v>
      </c>
      <c r="J26" s="14" t="s">
        <v>9</v>
      </c>
      <c r="K26" s="19"/>
      <c r="L26" s="14" t="s">
        <v>10</v>
      </c>
      <c r="M26" s="14" t="s">
        <v>11</v>
      </c>
      <c r="N26" s="14" t="s">
        <v>40</v>
      </c>
      <c r="O26" s="14" t="s">
        <v>41</v>
      </c>
      <c r="Q26" s="27"/>
      <c r="R26" s="27" t="s">
        <v>12</v>
      </c>
      <c r="S26" s="27"/>
      <c r="T26" s="25" t="s">
        <v>29</v>
      </c>
      <c r="U26" s="19"/>
      <c r="V26" s="22"/>
      <c r="W26" s="22"/>
      <c r="X26" s="57"/>
      <c r="Y26" s="57"/>
      <c r="Z26" s="57"/>
      <c r="AA26" s="57"/>
      <c r="AB26" s="57"/>
      <c r="AC26" s="27"/>
      <c r="AD26" s="27"/>
      <c r="AE26" s="27"/>
      <c r="AF26" s="25"/>
      <c r="AG26" s="25"/>
      <c r="AH26" s="25"/>
      <c r="AI26" s="25"/>
      <c r="AJ26" s="25"/>
      <c r="AK26" s="25"/>
      <c r="AM26" s="22"/>
      <c r="AN26" s="57"/>
      <c r="AO26" s="57"/>
      <c r="AP26" s="57"/>
      <c r="AQ26" s="57"/>
      <c r="AR26" s="57"/>
      <c r="AS26" s="57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x14ac:dyDescent="0.25">
      <c r="A27" s="25"/>
      <c r="B27" s="28" t="s">
        <v>42</v>
      </c>
      <c r="C27" s="8"/>
      <c r="D27" s="29"/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9">
        <v>0</v>
      </c>
      <c r="K27" s="25">
        <v>0</v>
      </c>
      <c r="L27" s="60">
        <v>0</v>
      </c>
      <c r="M27" s="60">
        <v>0</v>
      </c>
      <c r="N27" s="60">
        <v>0</v>
      </c>
      <c r="O27" s="60">
        <v>0</v>
      </c>
      <c r="Q27" s="27"/>
      <c r="R27" s="27"/>
      <c r="S27" s="27"/>
      <c r="T27" s="25" t="s">
        <v>15</v>
      </c>
      <c r="U27" s="25"/>
      <c r="V27" s="25"/>
      <c r="W27" s="25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7"/>
      <c r="AO27" s="27"/>
      <c r="AP27" s="27"/>
      <c r="AQ27" s="27"/>
      <c r="AR27" s="27"/>
      <c r="AS27" s="27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x14ac:dyDescent="0.25">
      <c r="A28" s="25"/>
      <c r="B28" s="61" t="s">
        <v>13</v>
      </c>
      <c r="C28" s="62"/>
      <c r="D28" s="63"/>
      <c r="E28" s="58">
        <f>PRODUCT(E24+Q24)</f>
        <v>131</v>
      </c>
      <c r="F28" s="58">
        <f>PRODUCT(F24+R24)</f>
        <v>2</v>
      </c>
      <c r="G28" s="58">
        <f>PRODUCT(G24+S24)</f>
        <v>138</v>
      </c>
      <c r="H28" s="58">
        <f>PRODUCT(H24+T24)</f>
        <v>11</v>
      </c>
      <c r="I28" s="58">
        <f>PRODUCT(I24+U24)</f>
        <v>238</v>
      </c>
      <c r="J28" s="59">
        <f>PRODUCT(I28/K28)</f>
        <v>0.32737276478679506</v>
      </c>
      <c r="K28" s="25">
        <f>PRODUCT(K24+W24)</f>
        <v>727</v>
      </c>
      <c r="L28" s="60">
        <f>PRODUCT((F28+G28)/E28)</f>
        <v>1.0687022900763359</v>
      </c>
      <c r="M28" s="60">
        <f>PRODUCT(H28/E28)</f>
        <v>8.3969465648854963E-2</v>
      </c>
      <c r="N28" s="60">
        <f>PRODUCT((F28+G28+H28)/E28)</f>
        <v>1.1526717557251909</v>
      </c>
      <c r="O28" s="60">
        <f>PRODUCT(I28/E28)</f>
        <v>1.8167938931297709</v>
      </c>
      <c r="Q28" s="27"/>
      <c r="R28" s="27"/>
      <c r="S28" s="27"/>
      <c r="T28" s="25" t="s">
        <v>30</v>
      </c>
      <c r="U28" s="25"/>
      <c r="V28" s="25"/>
      <c r="W28" s="25"/>
      <c r="X28" s="25"/>
      <c r="Y28" s="25"/>
      <c r="Z28" s="25"/>
      <c r="AA28" s="25"/>
      <c r="AB28" s="25"/>
      <c r="AC28" s="27"/>
      <c r="AD28" s="27"/>
      <c r="AE28" s="27"/>
      <c r="AF28" s="27"/>
      <c r="AG28" s="27"/>
      <c r="AH28" s="27"/>
      <c r="AI28" s="27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x14ac:dyDescent="0.25">
      <c r="A29" s="25"/>
      <c r="B29" s="21" t="s">
        <v>35</v>
      </c>
      <c r="C29" s="20"/>
      <c r="D29" s="31"/>
      <c r="E29" s="58">
        <f>PRODUCT(AA24+AM24)</f>
        <v>213</v>
      </c>
      <c r="F29" s="58">
        <f>PRODUCT(AB24+AN24)</f>
        <v>12</v>
      </c>
      <c r="G29" s="58">
        <f>PRODUCT(AC24+AO24)</f>
        <v>353</v>
      </c>
      <c r="H29" s="58">
        <f>PRODUCT(AD24+AP24)</f>
        <v>134</v>
      </c>
      <c r="I29" s="58">
        <f>PRODUCT(AE24+AQ24)</f>
        <v>844</v>
      </c>
      <c r="J29" s="59">
        <f>PRODUCT(I29/K29)</f>
        <v>0.58086717136958022</v>
      </c>
      <c r="K29" s="19">
        <f>PRODUCT(AG24+AS24)</f>
        <v>1453</v>
      </c>
      <c r="L29" s="60">
        <f>PRODUCT((F29+G29)/E29)</f>
        <v>1.7136150234741785</v>
      </c>
      <c r="M29" s="60">
        <f>PRODUCT(H29/E29)</f>
        <v>0.62910798122065725</v>
      </c>
      <c r="N29" s="60">
        <f>PRODUCT((F29+G29+H29)/E29)</f>
        <v>2.3427230046948355</v>
      </c>
      <c r="O29" s="60">
        <f>PRODUCT(I29/E29)</f>
        <v>3.9624413145539905</v>
      </c>
      <c r="Q29" s="27"/>
      <c r="R29" s="27"/>
      <c r="S29" s="25"/>
      <c r="T29" s="25"/>
      <c r="U29" s="19"/>
      <c r="V29" s="19"/>
      <c r="W29" s="25"/>
      <c r="X29" s="25"/>
      <c r="Y29" s="25"/>
      <c r="Z29" s="25"/>
      <c r="AA29" s="25"/>
      <c r="AB29" s="25"/>
      <c r="AC29" s="27"/>
      <c r="AD29" s="27"/>
      <c r="AE29" s="27"/>
      <c r="AF29" s="27"/>
      <c r="AG29" s="27"/>
      <c r="AH29" s="27"/>
      <c r="AI29" s="27"/>
      <c r="AJ29" s="27"/>
      <c r="AK29" s="25"/>
      <c r="AL29" s="19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x14ac:dyDescent="0.25">
      <c r="A30" s="25"/>
      <c r="B30" s="64" t="s">
        <v>38</v>
      </c>
      <c r="C30" s="65"/>
      <c r="D30" s="66"/>
      <c r="E30" s="58">
        <f>SUM(E27:E29)</f>
        <v>344</v>
      </c>
      <c r="F30" s="58">
        <f t="shared" ref="F30:I30" si="0">SUM(F27:F29)</f>
        <v>14</v>
      </c>
      <c r="G30" s="58">
        <f t="shared" si="0"/>
        <v>491</v>
      </c>
      <c r="H30" s="58">
        <f t="shared" si="0"/>
        <v>145</v>
      </c>
      <c r="I30" s="58">
        <f t="shared" si="0"/>
        <v>1082</v>
      </c>
      <c r="J30" s="59">
        <f>PRODUCT(I30/K30)</f>
        <v>0.4963302752293578</v>
      </c>
      <c r="K30" s="25">
        <f>SUM(K27:K29)</f>
        <v>2180</v>
      </c>
      <c r="L30" s="60">
        <f>PRODUCT((F30+G30)/E30)</f>
        <v>1.4680232558139534</v>
      </c>
      <c r="M30" s="60">
        <f>PRODUCT(H30/E30)</f>
        <v>0.42151162790697677</v>
      </c>
      <c r="N30" s="60">
        <f>PRODUCT((F30+G30+H30)/E30)</f>
        <v>1.8895348837209303</v>
      </c>
      <c r="O30" s="60">
        <f>PRODUCT(I30/E30)</f>
        <v>3.1453488372093021</v>
      </c>
      <c r="Q30" s="19"/>
      <c r="R30" s="19"/>
      <c r="S30" s="19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19"/>
      <c r="F31" s="19"/>
      <c r="G31" s="19"/>
      <c r="H31" s="19"/>
      <c r="I31" s="19"/>
      <c r="J31" s="25"/>
      <c r="K31" s="25"/>
      <c r="L31" s="19"/>
      <c r="M31" s="19"/>
      <c r="N31" s="19"/>
      <c r="O31" s="19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7"/>
      <c r="AH62" s="27"/>
      <c r="AI62" s="27"/>
      <c r="AJ62" s="27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7"/>
      <c r="AH63" s="27"/>
      <c r="AI63" s="27"/>
      <c r="AJ63" s="27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7"/>
      <c r="AH64" s="27"/>
      <c r="AI64" s="27"/>
      <c r="AJ64" s="27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7"/>
      <c r="AH65" s="27"/>
      <c r="AI65" s="27"/>
      <c r="AJ65" s="27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7"/>
      <c r="AH66" s="27"/>
      <c r="AI66" s="27"/>
      <c r="AJ66" s="27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7"/>
      <c r="AH67" s="27"/>
      <c r="AI67" s="27"/>
      <c r="AJ67" s="27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7"/>
      <c r="AH68" s="27"/>
      <c r="AI68" s="27"/>
      <c r="AJ68" s="27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J89" s="25"/>
      <c r="K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J90" s="25"/>
      <c r="K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J91" s="25"/>
      <c r="K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7"/>
      <c r="AH96" s="27"/>
      <c r="AI96" s="27"/>
      <c r="AJ96" s="27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7"/>
      <c r="AH97" s="27"/>
      <c r="AI97" s="27"/>
      <c r="AJ97" s="27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7"/>
      <c r="AH98" s="27"/>
      <c r="AI98" s="27"/>
      <c r="AJ98" s="27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7"/>
      <c r="AH99" s="27"/>
      <c r="AI99" s="27"/>
      <c r="AJ99" s="27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7"/>
      <c r="AH100" s="27"/>
      <c r="AI100" s="27"/>
      <c r="AJ100" s="27"/>
      <c r="AK100" s="25"/>
      <c r="AL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7"/>
      <c r="AH101" s="27"/>
      <c r="AI101" s="27"/>
      <c r="AJ101" s="27"/>
      <c r="AK101" s="25"/>
      <c r="AL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7"/>
      <c r="AH102" s="27"/>
      <c r="AI102" s="27"/>
      <c r="AJ102" s="27"/>
      <c r="AK102" s="25"/>
      <c r="AL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7"/>
      <c r="AH103" s="27"/>
      <c r="AI103" s="27"/>
      <c r="AJ103" s="27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7"/>
      <c r="AH104" s="27"/>
      <c r="AI104" s="27"/>
      <c r="AJ104" s="27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7"/>
      <c r="AH105" s="27"/>
      <c r="AI105" s="27"/>
      <c r="AJ105" s="27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7"/>
      <c r="AH106" s="27"/>
      <c r="AI106" s="27"/>
      <c r="AJ106" s="27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7"/>
      <c r="AH107" s="27"/>
      <c r="AI107" s="27"/>
      <c r="AJ107" s="27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7"/>
      <c r="AH108" s="27"/>
      <c r="AI108" s="27"/>
      <c r="AJ108" s="27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7"/>
      <c r="AH109" s="27"/>
      <c r="AI109" s="27"/>
      <c r="AJ109" s="27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7"/>
      <c r="AH110" s="27"/>
      <c r="AI110" s="27"/>
      <c r="AJ110" s="27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7"/>
      <c r="AH111" s="27"/>
      <c r="AI111" s="27"/>
      <c r="AJ111" s="27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7"/>
      <c r="AH112" s="27"/>
      <c r="AI112" s="27"/>
      <c r="AJ112" s="27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7"/>
      <c r="AH113" s="27"/>
      <c r="AI113" s="27"/>
      <c r="AJ113" s="27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7"/>
      <c r="AH114" s="27"/>
      <c r="AI114" s="27"/>
      <c r="AJ114" s="27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7"/>
      <c r="AH115" s="27"/>
      <c r="AI115" s="27"/>
      <c r="AJ115" s="27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7"/>
      <c r="AH116" s="27"/>
      <c r="AI116" s="27"/>
      <c r="AJ116" s="27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7"/>
      <c r="AH117" s="27"/>
      <c r="AI117" s="27"/>
      <c r="AJ117" s="27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7"/>
      <c r="AH118" s="27"/>
      <c r="AI118" s="27"/>
      <c r="AJ118" s="27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7"/>
      <c r="AH119" s="27"/>
      <c r="AI119" s="27"/>
      <c r="AJ119" s="27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7"/>
      <c r="AH120" s="27"/>
      <c r="AI120" s="27"/>
      <c r="AJ120" s="27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7"/>
      <c r="AH121" s="27"/>
      <c r="AI121" s="27"/>
      <c r="AJ121" s="27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7"/>
      <c r="AH122" s="27"/>
      <c r="AI122" s="27"/>
      <c r="AJ122" s="27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7"/>
      <c r="AH123" s="27"/>
      <c r="AI123" s="27"/>
      <c r="AJ123" s="27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7"/>
      <c r="AH124" s="27"/>
      <c r="AI124" s="27"/>
      <c r="AJ124" s="27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7"/>
      <c r="AH125" s="27"/>
      <c r="AI125" s="27"/>
      <c r="AJ125" s="27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7"/>
      <c r="AH126" s="27"/>
      <c r="AI126" s="27"/>
      <c r="AJ126" s="27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7"/>
      <c r="AH127" s="27"/>
      <c r="AI127" s="27"/>
      <c r="AJ127" s="27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7"/>
      <c r="AH128" s="27"/>
      <c r="AI128" s="27"/>
      <c r="AJ128" s="27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7"/>
      <c r="AH129" s="27"/>
      <c r="AI129" s="27"/>
      <c r="AJ129" s="27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7"/>
      <c r="AH130" s="27"/>
      <c r="AI130" s="27"/>
      <c r="AJ130" s="27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7"/>
      <c r="AH131" s="27"/>
      <c r="AI131" s="27"/>
      <c r="AJ131" s="27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7"/>
      <c r="AH132" s="27"/>
      <c r="AI132" s="27"/>
      <c r="AJ132" s="27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7"/>
      <c r="AH133" s="27"/>
      <c r="AI133" s="27"/>
      <c r="AJ133" s="27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7"/>
      <c r="AH134" s="27"/>
      <c r="AI134" s="27"/>
      <c r="AJ134" s="27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7"/>
      <c r="AH135" s="27"/>
      <c r="AI135" s="27"/>
      <c r="AJ135" s="27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7"/>
      <c r="AH136" s="27"/>
      <c r="AI136" s="27"/>
      <c r="AJ136" s="27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7"/>
      <c r="AH137" s="27"/>
      <c r="AI137" s="27"/>
      <c r="AJ137" s="27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7"/>
      <c r="AH138" s="27"/>
      <c r="AI138" s="27"/>
      <c r="AJ138" s="27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7"/>
      <c r="AH139" s="27"/>
      <c r="AI139" s="27"/>
      <c r="AJ139" s="27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7"/>
      <c r="AH140" s="27"/>
      <c r="AI140" s="27"/>
      <c r="AJ140" s="27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7"/>
      <c r="AH141" s="27"/>
      <c r="AI141" s="27"/>
      <c r="AJ141" s="27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7"/>
      <c r="AH142" s="27"/>
      <c r="AI142" s="27"/>
      <c r="AJ142" s="27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7"/>
      <c r="AH143" s="27"/>
      <c r="AI143" s="27"/>
      <c r="AJ143" s="27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7"/>
      <c r="AH144" s="27"/>
      <c r="AI144" s="27"/>
      <c r="AJ144" s="27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7"/>
      <c r="AH145" s="27"/>
      <c r="AI145" s="27"/>
      <c r="AJ145" s="27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7"/>
      <c r="AH146" s="27"/>
      <c r="AI146" s="27"/>
      <c r="AJ146" s="27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7"/>
      <c r="AH147" s="27"/>
      <c r="AI147" s="27"/>
      <c r="AJ147" s="27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7"/>
      <c r="AH148" s="27"/>
      <c r="AI148" s="27"/>
      <c r="AJ148" s="27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7"/>
      <c r="AH149" s="27"/>
      <c r="AI149" s="27"/>
      <c r="AJ149" s="27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7"/>
      <c r="AH150" s="27"/>
      <c r="AI150" s="27"/>
      <c r="AJ150" s="27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7"/>
      <c r="AH151" s="27"/>
      <c r="AI151" s="27"/>
      <c r="AJ151" s="27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7"/>
      <c r="AH152" s="27"/>
      <c r="AI152" s="27"/>
      <c r="AJ152" s="27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7"/>
      <c r="AH153" s="27"/>
      <c r="AI153" s="27"/>
      <c r="AJ153" s="27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7"/>
      <c r="AH154" s="27"/>
      <c r="AI154" s="27"/>
      <c r="AJ154" s="27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7"/>
      <c r="AH155" s="27"/>
      <c r="AI155" s="27"/>
      <c r="AJ155" s="27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7"/>
      <c r="AH156" s="27"/>
      <c r="AI156" s="27"/>
      <c r="AJ156" s="27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7"/>
      <c r="AH157" s="27"/>
      <c r="AI157" s="27"/>
      <c r="AJ157" s="27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7"/>
      <c r="AH158" s="27"/>
      <c r="AI158" s="27"/>
      <c r="AJ158" s="27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7"/>
      <c r="AH159" s="27"/>
      <c r="AI159" s="27"/>
      <c r="AJ159" s="27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7"/>
      <c r="AH160" s="27"/>
      <c r="AI160" s="27"/>
      <c r="AJ160" s="27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7"/>
      <c r="AH161" s="27"/>
      <c r="AI161" s="27"/>
      <c r="AJ161" s="27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7"/>
      <c r="AH162" s="27"/>
      <c r="AI162" s="27"/>
      <c r="AJ162" s="27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7"/>
      <c r="AH163" s="27"/>
      <c r="AI163" s="27"/>
      <c r="AJ163" s="27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7"/>
      <c r="AH164" s="27"/>
      <c r="AI164" s="27"/>
      <c r="AJ164" s="27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7"/>
      <c r="AH165" s="27"/>
      <c r="AI165" s="27"/>
      <c r="AJ165" s="27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7"/>
      <c r="AH166" s="27"/>
      <c r="AI166" s="27"/>
      <c r="AJ166" s="27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7"/>
      <c r="AH167" s="27"/>
      <c r="AI167" s="27"/>
      <c r="AJ167" s="27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7"/>
      <c r="AH168" s="27"/>
      <c r="AI168" s="27"/>
      <c r="AJ168" s="27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7"/>
      <c r="AH169" s="27"/>
      <c r="AI169" s="27"/>
      <c r="AJ169" s="27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7"/>
      <c r="AH170" s="27"/>
      <c r="AI170" s="27"/>
      <c r="AJ170" s="27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7"/>
      <c r="AH171" s="27"/>
      <c r="AI171" s="27"/>
      <c r="AJ171" s="27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7"/>
      <c r="AH172" s="27"/>
      <c r="AI172" s="27"/>
      <c r="AJ172" s="27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7"/>
      <c r="AH173" s="27"/>
      <c r="AI173" s="27"/>
      <c r="AJ173" s="27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7"/>
      <c r="AH174" s="27"/>
      <c r="AI174" s="27"/>
      <c r="AJ174" s="27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7"/>
      <c r="AH175" s="27"/>
      <c r="AI175" s="27"/>
      <c r="AJ175" s="27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7"/>
      <c r="AH176" s="27"/>
      <c r="AI176" s="27"/>
      <c r="AJ176" s="27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7"/>
      <c r="AH177" s="27"/>
      <c r="AI177" s="27"/>
      <c r="AJ177" s="27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7"/>
      <c r="AH178" s="27"/>
      <c r="AI178" s="27"/>
      <c r="AJ178" s="27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7"/>
      <c r="AH179" s="27"/>
      <c r="AI179" s="27"/>
      <c r="AJ179" s="27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7"/>
      <c r="AH180" s="27"/>
      <c r="AI180" s="27"/>
      <c r="AJ180" s="27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7"/>
      <c r="AH181" s="27"/>
      <c r="AI181" s="27"/>
      <c r="AJ181" s="27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9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7"/>
      <c r="AH182" s="27"/>
      <c r="AI182" s="27"/>
      <c r="AJ182" s="27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9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7"/>
      <c r="AH183" s="27"/>
      <c r="AI183" s="27"/>
      <c r="AJ183" s="27"/>
      <c r="AK183" s="25"/>
      <c r="AL183" s="19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9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7"/>
      <c r="AH184" s="27"/>
      <c r="AI184" s="27"/>
      <c r="AJ184" s="27"/>
      <c r="AK184" s="25"/>
      <c r="AL184" s="19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A185" s="25"/>
      <c r="B185" s="25"/>
      <c r="C185" s="25"/>
      <c r="D185" s="25"/>
      <c r="L185"/>
      <c r="M185"/>
      <c r="N185"/>
      <c r="O185"/>
      <c r="P185"/>
      <c r="Q185" s="19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7"/>
      <c r="AH185" s="27"/>
      <c r="AI185" s="27"/>
      <c r="AJ185" s="27"/>
      <c r="AK185" s="25"/>
      <c r="AL185" s="19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A186" s="25"/>
      <c r="B186" s="25"/>
      <c r="C186" s="25"/>
      <c r="D186" s="25"/>
      <c r="L186"/>
      <c r="M186"/>
      <c r="N186"/>
      <c r="O186"/>
      <c r="P186"/>
      <c r="Q186" s="19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7"/>
      <c r="AH186" s="27"/>
      <c r="AI186" s="27"/>
      <c r="AJ186" s="27"/>
      <c r="AK186" s="25"/>
      <c r="AL186" s="19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</row>
    <row r="187" spans="1:57" ht="14.25" x14ac:dyDescent="0.2">
      <c r="A187" s="25"/>
      <c r="B187" s="25"/>
      <c r="C187" s="25"/>
      <c r="D187" s="25"/>
      <c r="L187"/>
      <c r="M187"/>
      <c r="N187"/>
      <c r="O187"/>
      <c r="P187"/>
      <c r="Q187" s="19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7"/>
      <c r="AH187" s="27"/>
      <c r="AI187" s="27"/>
      <c r="AJ187" s="27"/>
      <c r="AK187" s="25"/>
      <c r="AL187" s="19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5"/>
      <c r="AL188" s="19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</row>
    <row r="189" spans="1:57" ht="14.25" x14ac:dyDescent="0.2">
      <c r="L189"/>
      <c r="M189"/>
      <c r="N189"/>
      <c r="O189"/>
      <c r="P189"/>
      <c r="Q189" s="19"/>
      <c r="R189" s="19"/>
      <c r="S189" s="19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5"/>
      <c r="AL189" s="19"/>
    </row>
    <row r="190" spans="1:57" ht="14.25" x14ac:dyDescent="0.2">
      <c r="L190"/>
      <c r="M190"/>
      <c r="N190"/>
      <c r="O190"/>
      <c r="P190"/>
      <c r="Q190" s="19"/>
      <c r="R190" s="19"/>
      <c r="S190" s="19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5"/>
      <c r="AL190" s="19"/>
    </row>
    <row r="191" spans="1:57" ht="14.25" x14ac:dyDescent="0.2">
      <c r="L191"/>
      <c r="M191"/>
      <c r="N191"/>
      <c r="O191"/>
      <c r="P191"/>
      <c r="Q191" s="19"/>
      <c r="R191" s="19"/>
      <c r="S191" s="19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5"/>
      <c r="AL191" s="19"/>
    </row>
    <row r="192" spans="1:57" ht="14.25" x14ac:dyDescent="0.2">
      <c r="L192" s="19"/>
      <c r="M192" s="19"/>
      <c r="N192" s="19"/>
      <c r="O192" s="19"/>
      <c r="P192" s="19"/>
      <c r="R192" s="19"/>
      <c r="S192" s="19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5"/>
      <c r="AL192" s="19"/>
    </row>
    <row r="193" spans="12:38" ht="14.25" x14ac:dyDescent="0.2">
      <c r="L193" s="19"/>
      <c r="M193" s="19"/>
      <c r="N193" s="19"/>
      <c r="O193" s="19"/>
      <c r="P193" s="19"/>
      <c r="R193" s="19"/>
      <c r="S193" s="19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5"/>
      <c r="AL193" s="19"/>
    </row>
    <row r="194" spans="12:38" ht="14.25" x14ac:dyDescent="0.2">
      <c r="L194" s="19"/>
      <c r="M194" s="19"/>
      <c r="N194" s="19"/>
      <c r="O194" s="19"/>
      <c r="P194" s="19"/>
      <c r="R194" s="19"/>
      <c r="S194" s="19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5"/>
      <c r="AL194" s="19"/>
    </row>
    <row r="195" spans="12:38" ht="14.25" x14ac:dyDescent="0.2">
      <c r="L195" s="19"/>
      <c r="M195" s="19"/>
      <c r="N195" s="19"/>
      <c r="O195" s="19"/>
      <c r="P195" s="19"/>
      <c r="R195" s="19"/>
      <c r="S195" s="19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19"/>
      <c r="AL195" s="19"/>
    </row>
    <row r="196" spans="12:38" x14ac:dyDescent="0.25"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</row>
    <row r="197" spans="12:38" x14ac:dyDescent="0.25"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</row>
    <row r="198" spans="12:38" x14ac:dyDescent="0.25"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2"/>
      <c r="S215" s="22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2"/>
      <c r="S216" s="22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2"/>
      <c r="S217" s="22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2"/>
      <c r="S218" s="22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x14ac:dyDescent="0.25">
      <c r="L219"/>
      <c r="M219"/>
      <c r="N219"/>
      <c r="O219"/>
      <c r="P219"/>
      <c r="R219" s="22"/>
      <c r="S219" s="22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x14ac:dyDescent="0.25">
      <c r="L220"/>
      <c r="M220"/>
      <c r="N220"/>
      <c r="O220"/>
      <c r="P220"/>
      <c r="R220" s="22"/>
      <c r="S220" s="22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x14ac:dyDescent="0.25">
      <c r="L221"/>
      <c r="M221"/>
      <c r="N221"/>
      <c r="O221"/>
      <c r="P221"/>
      <c r="R221" s="22"/>
      <c r="S221" s="22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x14ac:dyDescent="0.25">
      <c r="L222"/>
      <c r="M222"/>
      <c r="N222"/>
      <c r="O222"/>
      <c r="P222"/>
      <c r="R222" s="22"/>
      <c r="S222" s="22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  <row r="223" spans="12:38" x14ac:dyDescent="0.25">
      <c r="L223"/>
      <c r="M223"/>
      <c r="N223"/>
      <c r="O223"/>
      <c r="P223"/>
      <c r="R223" s="22"/>
      <c r="S223" s="22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/>
      <c r="AL223"/>
    </row>
    <row r="224" spans="12:38" ht="14.25" x14ac:dyDescent="0.2">
      <c r="L224"/>
      <c r="M224"/>
      <c r="N224"/>
      <c r="O224"/>
      <c r="P224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/>
      <c r="AL224"/>
    </row>
    <row r="225" spans="12:38" ht="14.25" x14ac:dyDescent="0.2">
      <c r="L225"/>
      <c r="M225"/>
      <c r="N225"/>
      <c r="O225"/>
      <c r="P225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/>
      <c r="AL225"/>
    </row>
    <row r="226" spans="12:38" ht="14.25" x14ac:dyDescent="0.2">
      <c r="L226"/>
      <c r="M226"/>
      <c r="N226"/>
      <c r="O226"/>
      <c r="P226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/>
      <c r="AL226"/>
    </row>
    <row r="227" spans="12:38" ht="14.25" x14ac:dyDescent="0.2">
      <c r="L227"/>
      <c r="M227"/>
      <c r="N227"/>
      <c r="O227"/>
      <c r="P2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/>
      <c r="AL227"/>
    </row>
  </sheetData>
  <sortState ref="X22:AT23">
    <sortCondition ref="X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2020-09-04T10:09:16Z</dcterms:modified>
</cp:coreProperties>
</file>