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J16" i="1"/>
  <c r="I16" i="1"/>
  <c r="H16" i="1"/>
  <c r="G16" i="1"/>
  <c r="F16" i="1"/>
  <c r="E16" i="1"/>
  <c r="P8" i="2" l="1"/>
  <c r="O8" i="2"/>
  <c r="M8" i="2"/>
  <c r="I8" i="2"/>
  <c r="T16" i="1" l="1"/>
  <c r="T14" i="1"/>
  <c r="T13" i="1"/>
  <c r="T12" i="1"/>
  <c r="T11" i="1"/>
  <c r="T10" i="1"/>
  <c r="L22" i="1" l="1"/>
  <c r="K22" i="1"/>
  <c r="L21" i="1"/>
  <c r="K21" i="1"/>
  <c r="O14" i="1"/>
  <c r="O13" i="1"/>
  <c r="O12" i="1"/>
  <c r="O11" i="1"/>
  <c r="O10" i="1"/>
  <c r="O9" i="1"/>
  <c r="O8" i="1"/>
  <c r="O7" i="1"/>
  <c r="O6" i="1"/>
  <c r="O5" i="1"/>
  <c r="O4" i="1"/>
  <c r="AJ16" i="1"/>
  <c r="AI16" i="1"/>
  <c r="AH16" i="1"/>
  <c r="AG16" i="1"/>
  <c r="AF16" i="1"/>
  <c r="AE16" i="1"/>
  <c r="AC16" i="1"/>
  <c r="AB16" i="1"/>
  <c r="AA16" i="1"/>
  <c r="Z16" i="1"/>
  <c r="X16" i="1"/>
  <c r="W16" i="1"/>
  <c r="V16" i="1"/>
  <c r="U16" i="1"/>
  <c r="H20" i="1"/>
  <c r="G20" i="1"/>
  <c r="F20" i="1"/>
  <c r="F23" i="1" s="1"/>
  <c r="E20" i="1"/>
  <c r="E23" i="1" s="1"/>
  <c r="G23" i="1"/>
  <c r="H23" i="1"/>
  <c r="L20" i="1"/>
  <c r="K20" i="1" l="1"/>
  <c r="L23" i="1"/>
  <c r="K23" i="1"/>
</calcChain>
</file>

<file path=xl/sharedStrings.xml><?xml version="1.0" encoding="utf-8"?>
<sst xmlns="http://schemas.openxmlformats.org/spreadsheetml/2006/main" count="154" uniqueCount="100">
  <si>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</si>
  <si>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</si>
  <si>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</si>
  <si>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</si>
  <si>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</si>
  <si>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</si>
  <si>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</si>
  <si>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</si>
  <si>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</si>
  <si>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</si>
  <si>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</si>
  <si>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</si>
  <si>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</si>
  <si>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</si>
  <si>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</si>
  <si>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</si>
  <si>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</si>
  <si>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</si>
  <si>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</si>
  <si>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</si>
  <si>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</si>
  <si>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</si>
  <si>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</si>
  <si>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</si>
  <si>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</si>
  <si>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</si>
  <si>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</si>
  <si>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</si>
  <si>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</si>
  <si>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</si>
  <si>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</si>
  <si>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</si>
  <si>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</si>
  <si>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</si>
  <si>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5.</t>
  </si>
  <si>
    <t>Lippo</t>
  </si>
  <si>
    <t>7.</t>
  </si>
  <si>
    <t>8.</t>
  </si>
  <si>
    <t>6.</t>
  </si>
  <si>
    <t>4.</t>
  </si>
  <si>
    <t>loppusarja</t>
  </si>
  <si>
    <t>9.-10.</t>
  </si>
  <si>
    <t>5.-6.</t>
  </si>
  <si>
    <t>7.-8.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</si>
  <si>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</si>
  <si>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</si>
  <si>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</si>
  <si>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</si>
  <si>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</si>
  <si>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</si>
  <si>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</si>
  <si>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</si>
  <si>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</si>
  <si>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1970  Lippo - LäPa  15-11</t>
  </si>
  <si>
    <t>3.  ottelu</t>
  </si>
  <si>
    <t>31.05. 1970  Paukku - Lippo  8-33</t>
  </si>
  <si>
    <t>32.  ottelu</t>
  </si>
  <si>
    <t>25.05. 1974  PuMu - Lippo  9-7</t>
  </si>
  <si>
    <t>L+T</t>
  </si>
  <si>
    <t>3.</t>
  </si>
  <si>
    <t>2.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</si>
  <si>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</si>
  <si>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</si>
  <si>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</si>
  <si>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</si>
  <si>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</si>
  <si>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</si>
  <si>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</si>
  <si>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</si>
  <si>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</si>
  <si>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</si>
  <si>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</si>
  <si>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</si>
  <si>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</si>
  <si>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</si>
  <si>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07.09. 1974  Hyvinkää</t>
  </si>
  <si>
    <t xml:space="preserve">  5-8</t>
  </si>
  <si>
    <t>2v</t>
  </si>
  <si>
    <t>III p</t>
  </si>
  <si>
    <t>Olavi Nurmi</t>
  </si>
  <si>
    <t>99</t>
  </si>
  <si>
    <t>27.08. 1975  Hyvinkää</t>
  </si>
  <si>
    <t xml:space="preserve">  6-7</t>
  </si>
  <si>
    <t>Raimo Piuva</t>
  </si>
  <si>
    <t>12.08. 1979  Turku</t>
  </si>
  <si>
    <t xml:space="preserve">  8-6</t>
  </si>
  <si>
    <t>Länsi</t>
  </si>
  <si>
    <t>3k</t>
  </si>
  <si>
    <t>Yrjö Männistö</t>
  </si>
  <si>
    <t>206</t>
  </si>
  <si>
    <t>20.07. 1980  Lapua</t>
  </si>
  <si>
    <t xml:space="preserve">  6-5</t>
  </si>
  <si>
    <t>2k</t>
  </si>
  <si>
    <t>Paavo Lakaniemi</t>
  </si>
  <si>
    <t>500</t>
  </si>
  <si>
    <t>10.</t>
  </si>
  <si>
    <t>Paula Virtanen os. Ahonen</t>
  </si>
  <si>
    <t xml:space="preserve"> ITÄ - LÄNSI - KORTTI</t>
  </si>
  <si>
    <t>NAISET</t>
  </si>
  <si>
    <t>Etelä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</si>
</sst>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96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58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1970</v>
      </c>
      <c r="C4" s="27" t="s">
        <v>34</v>
      </c>
      <c r="D4" s="29" t="s">
        <v>35</v>
      </c>
      <c r="E4" s="62">
        <v>10</v>
      </c>
      <c r="F4" s="27">
        <v>0</v>
      </c>
      <c r="G4" s="27">
        <v>6</v>
      </c>
      <c r="H4" s="27">
        <v>14</v>
      </c>
      <c r="I4" s="63"/>
      <c r="J4" s="63"/>
      <c r="K4" s="63"/>
      <c r="L4" s="63"/>
      <c r="M4" s="63"/>
      <c r="N4" s="63"/>
      <c r="O4" s="37" t="e">
        <f t="shared" ref="O4:O14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1971</v>
      </c>
      <c r="C5" s="27" t="s">
        <v>36</v>
      </c>
      <c r="D5" s="29" t="s">
        <v>35</v>
      </c>
      <c r="E5" s="62">
        <v>8</v>
      </c>
      <c r="F5" s="27">
        <v>0</v>
      </c>
      <c r="G5" s="27">
        <v>1</v>
      </c>
      <c r="H5" s="27">
        <v>9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1972</v>
      </c>
      <c r="C6" s="27" t="s">
        <v>37</v>
      </c>
      <c r="D6" s="64" t="s">
        <v>35</v>
      </c>
      <c r="E6" s="62">
        <v>8</v>
      </c>
      <c r="F6" s="27">
        <v>0</v>
      </c>
      <c r="G6" s="27">
        <v>5</v>
      </c>
      <c r="H6" s="27">
        <v>9</v>
      </c>
      <c r="I6" s="63"/>
      <c r="J6" s="63"/>
      <c r="K6" s="63"/>
      <c r="L6" s="63"/>
      <c r="M6" s="63"/>
      <c r="N6" s="63"/>
      <c r="O6" s="37" t="e">
        <f t="shared" si="0"/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1973</v>
      </c>
      <c r="C7" s="27" t="s">
        <v>38</v>
      </c>
      <c r="D7" s="64" t="s">
        <v>35</v>
      </c>
      <c r="E7" s="62">
        <v>4</v>
      </c>
      <c r="F7" s="27">
        <v>0</v>
      </c>
      <c r="G7" s="27">
        <v>2</v>
      </c>
      <c r="H7" s="27">
        <v>2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1974</v>
      </c>
      <c r="C8" s="27" t="s">
        <v>39</v>
      </c>
      <c r="D8" s="29" t="s">
        <v>35</v>
      </c>
      <c r="E8" s="62">
        <v>14</v>
      </c>
      <c r="F8" s="27">
        <v>3</v>
      </c>
      <c r="G8" s="27">
        <v>7</v>
      </c>
      <c r="H8" s="27">
        <v>14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1975</v>
      </c>
      <c r="C9" s="27" t="s">
        <v>39</v>
      </c>
      <c r="D9" s="29" t="s">
        <v>35</v>
      </c>
      <c r="E9" s="62">
        <v>10</v>
      </c>
      <c r="F9" s="27">
        <v>5</v>
      </c>
      <c r="G9" s="27">
        <v>19</v>
      </c>
      <c r="H9" s="27">
        <v>16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27" t="s">
        <v>59</v>
      </c>
      <c r="Q9" s="19"/>
      <c r="R9" s="27" t="s">
        <v>60</v>
      </c>
      <c r="S9" s="19"/>
      <c r="T9" s="25"/>
      <c r="U9" s="27">
        <v>3</v>
      </c>
      <c r="V9" s="27">
        <v>0</v>
      </c>
      <c r="W9" s="27">
        <v>0</v>
      </c>
      <c r="X9" s="27">
        <v>0</v>
      </c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 t="s">
        <v>40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1976</v>
      </c>
      <c r="C10" s="27" t="s">
        <v>41</v>
      </c>
      <c r="D10" s="29" t="s">
        <v>35</v>
      </c>
      <c r="E10" s="62">
        <v>10</v>
      </c>
      <c r="F10" s="27">
        <v>3</v>
      </c>
      <c r="G10" s="27">
        <v>5</v>
      </c>
      <c r="H10" s="27">
        <v>8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1977</v>
      </c>
      <c r="C11" s="27" t="s">
        <v>42</v>
      </c>
      <c r="D11" s="29" t="s">
        <v>35</v>
      </c>
      <c r="E11" s="62">
        <v>8</v>
      </c>
      <c r="F11" s="27">
        <v>2</v>
      </c>
      <c r="G11" s="27">
        <v>5</v>
      </c>
      <c r="H11" s="27">
        <v>4</v>
      </c>
      <c r="I11" s="63"/>
      <c r="J11" s="63"/>
      <c r="K11" s="63"/>
      <c r="L11" s="63"/>
      <c r="M11" s="63"/>
      <c r="N11" s="63"/>
      <c r="O11" s="37" t="e">
        <f t="shared" si="0"/>
        <v>#DIV/0!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1978</v>
      </c>
      <c r="C12" s="27" t="s">
        <v>43</v>
      </c>
      <c r="D12" s="29" t="s">
        <v>35</v>
      </c>
      <c r="E12" s="62">
        <v>10</v>
      </c>
      <c r="F12" s="27">
        <v>3</v>
      </c>
      <c r="G12" s="27">
        <v>12</v>
      </c>
      <c r="H12" s="27">
        <v>11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>
        <v>2</v>
      </c>
      <c r="AA12" s="28">
        <v>3</v>
      </c>
      <c r="AB12" s="28">
        <v>6</v>
      </c>
      <c r="AC12" s="28">
        <v>5</v>
      </c>
      <c r="AD12" s="28"/>
      <c r="AE12" s="27"/>
      <c r="AF12" s="27"/>
      <c r="AG12" s="27"/>
      <c r="AH12" s="27"/>
      <c r="AI12" s="27"/>
      <c r="AJ12" s="27"/>
      <c r="AK12" s="65" t="s">
        <v>44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1979</v>
      </c>
      <c r="C13" s="27" t="s">
        <v>42</v>
      </c>
      <c r="D13" s="29" t="s">
        <v>35</v>
      </c>
      <c r="E13" s="62">
        <v>10</v>
      </c>
      <c r="F13" s="27">
        <v>3</v>
      </c>
      <c r="G13" s="27">
        <v>11</v>
      </c>
      <c r="H13" s="27">
        <v>12</v>
      </c>
      <c r="I13" s="63"/>
      <c r="J13" s="63"/>
      <c r="K13" s="63"/>
      <c r="L13" s="63"/>
      <c r="M13" s="63"/>
      <c r="N13" s="63"/>
      <c r="O13" s="37" t="e">
        <f t="shared" si="0"/>
        <v>#DIV/0!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>
        <v>2</v>
      </c>
      <c r="AA13" s="28">
        <v>0</v>
      </c>
      <c r="AB13" s="28">
        <v>3</v>
      </c>
      <c r="AC13" s="28">
        <v>3</v>
      </c>
      <c r="AD13" s="28"/>
      <c r="AE13" s="27">
        <v>1</v>
      </c>
      <c r="AF13" s="27"/>
      <c r="AG13" s="27"/>
      <c r="AH13" s="27"/>
      <c r="AI13" s="27"/>
      <c r="AJ13" s="27"/>
      <c r="AK13" s="65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1980</v>
      </c>
      <c r="C14" s="27" t="s">
        <v>42</v>
      </c>
      <c r="D14" s="29" t="s">
        <v>35</v>
      </c>
      <c r="E14" s="62">
        <v>10</v>
      </c>
      <c r="F14" s="27">
        <v>1</v>
      </c>
      <c r="G14" s="27">
        <v>11</v>
      </c>
      <c r="H14" s="27">
        <v>12</v>
      </c>
      <c r="I14" s="63"/>
      <c r="J14" s="63"/>
      <c r="K14" s="63"/>
      <c r="L14" s="63"/>
      <c r="M14" s="63"/>
      <c r="N14" s="63"/>
      <c r="O14" s="37" t="e">
        <f t="shared" si="0"/>
        <v>#DIV/0!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>
        <v>3</v>
      </c>
      <c r="AA14" s="28">
        <v>0</v>
      </c>
      <c r="AB14" s="28">
        <v>4</v>
      </c>
      <c r="AC14" s="28">
        <v>2</v>
      </c>
      <c r="AD14" s="28"/>
      <c r="AE14" s="27">
        <v>1</v>
      </c>
      <c r="AF14" s="27"/>
      <c r="AG14" s="27"/>
      <c r="AH14" s="27"/>
      <c r="AI14" s="27"/>
      <c r="AJ14" s="27"/>
      <c r="AK14" s="65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1981</v>
      </c>
      <c r="C15" s="27" t="s">
        <v>95</v>
      </c>
      <c r="D15" s="41" t="s">
        <v>35</v>
      </c>
      <c r="E15" s="27">
        <v>9</v>
      </c>
      <c r="F15" s="27">
        <v>0</v>
      </c>
      <c r="G15" s="27">
        <v>9</v>
      </c>
      <c r="H15" s="27">
        <v>4</v>
      </c>
      <c r="I15" s="27">
        <v>28</v>
      </c>
      <c r="J15" s="27">
        <v>4</v>
      </c>
      <c r="K15" s="27">
        <v>8</v>
      </c>
      <c r="L15" s="27">
        <v>7</v>
      </c>
      <c r="M15" s="27">
        <v>9</v>
      </c>
      <c r="N15" s="129">
        <v>0.53846153846153844</v>
      </c>
      <c r="O15" s="37"/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30">
        <f>SUM(E4:E15)</f>
        <v>111</v>
      </c>
      <c r="F16" s="130">
        <f t="shared" ref="F16:M16" si="2">SUM(F4:F15)</f>
        <v>20</v>
      </c>
      <c r="G16" s="130">
        <f t="shared" si="2"/>
        <v>93</v>
      </c>
      <c r="H16" s="130">
        <f t="shared" si="2"/>
        <v>115</v>
      </c>
      <c r="I16" s="130">
        <f t="shared" si="2"/>
        <v>28</v>
      </c>
      <c r="J16" s="130">
        <f t="shared" si="2"/>
        <v>4</v>
      </c>
      <c r="K16" s="130">
        <f t="shared" si="2"/>
        <v>8</v>
      </c>
      <c r="L16" s="130">
        <f t="shared" si="2"/>
        <v>7</v>
      </c>
      <c r="M16" s="130">
        <f t="shared" si="2"/>
        <v>9</v>
      </c>
      <c r="N16" s="31">
        <v>0.53800000000000003</v>
      </c>
      <c r="O16" s="32"/>
      <c r="P16" s="19"/>
      <c r="Q16" s="19"/>
      <c r="R16" s="19"/>
      <c r="S16" s="19"/>
      <c r="T16" s="25" t="e">
        <f t="shared" si="1"/>
        <v>#DIV/0!</v>
      </c>
      <c r="U16" s="19">
        <f t="shared" ref="U16:AJ16" si="3">SUM(U4:U14)</f>
        <v>3</v>
      </c>
      <c r="V16" s="19">
        <f t="shared" si="3"/>
        <v>0</v>
      </c>
      <c r="W16" s="19">
        <f t="shared" si="3"/>
        <v>0</v>
      </c>
      <c r="X16" s="19">
        <f t="shared" si="3"/>
        <v>0</v>
      </c>
      <c r="Y16" s="19"/>
      <c r="Z16" s="19">
        <f t="shared" si="3"/>
        <v>7</v>
      </c>
      <c r="AA16" s="19">
        <f t="shared" si="3"/>
        <v>3</v>
      </c>
      <c r="AB16" s="19">
        <f t="shared" si="3"/>
        <v>13</v>
      </c>
      <c r="AC16" s="19">
        <f t="shared" si="3"/>
        <v>10</v>
      </c>
      <c r="AD16" s="19"/>
      <c r="AE16" s="19">
        <f t="shared" si="3"/>
        <v>4</v>
      </c>
      <c r="AF16" s="19">
        <f t="shared" si="3"/>
        <v>0</v>
      </c>
      <c r="AG16" s="19">
        <f t="shared" si="3"/>
        <v>0</v>
      </c>
      <c r="AH16" s="19">
        <f t="shared" si="3"/>
        <v>0</v>
      </c>
      <c r="AI16" s="19">
        <f t="shared" si="3"/>
        <v>0</v>
      </c>
      <c r="AJ16" s="19">
        <f t="shared" si="3"/>
        <v>0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v>514.70000000000005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46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47</v>
      </c>
      <c r="Q19" s="13"/>
      <c r="R19" s="13"/>
      <c r="S19" s="13"/>
      <c r="T19" s="66"/>
      <c r="U19" s="66"/>
      <c r="V19" s="66"/>
      <c r="W19" s="66"/>
      <c r="X19" s="66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6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2"/>
      <c r="E20" s="27">
        <f>PRODUCT(E16)</f>
        <v>111</v>
      </c>
      <c r="F20" s="27">
        <f>PRODUCT(F16)</f>
        <v>20</v>
      </c>
      <c r="G20" s="27">
        <f>PRODUCT(G16)</f>
        <v>93</v>
      </c>
      <c r="H20" s="27">
        <f>PRODUCT(H16)</f>
        <v>115</v>
      </c>
      <c r="I20" s="27">
        <v>28</v>
      </c>
      <c r="J20" s="1"/>
      <c r="K20" s="43">
        <f>PRODUCT((F20+G20)/E20)</f>
        <v>1.0180180180180181</v>
      </c>
      <c r="L20" s="43">
        <f>PRODUCT(H20/E20)</f>
        <v>1.0360360360360361</v>
      </c>
      <c r="M20" s="43">
        <v>3.33</v>
      </c>
      <c r="N20" s="30">
        <v>0.53800000000000003</v>
      </c>
      <c r="O20" s="25"/>
      <c r="P20" s="68" t="s">
        <v>48</v>
      </c>
      <c r="Q20" s="69"/>
      <c r="R20" s="69"/>
      <c r="S20" s="70" t="s">
        <v>53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49</v>
      </c>
      <c r="AE20" s="70"/>
      <c r="AF20" s="70"/>
      <c r="AG20" s="70"/>
      <c r="AH20" s="70"/>
      <c r="AI20" s="71"/>
      <c r="AJ20" s="70"/>
      <c r="AK20" s="7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4" t="s">
        <v>16</v>
      </c>
      <c r="C21" s="45"/>
      <c r="D21" s="46"/>
      <c r="E21" s="27">
        <v>3</v>
      </c>
      <c r="F21" s="27">
        <v>0</v>
      </c>
      <c r="G21" s="27">
        <v>0</v>
      </c>
      <c r="H21" s="27">
        <v>0</v>
      </c>
      <c r="I21" s="27"/>
      <c r="J21" s="1"/>
      <c r="K21" s="43">
        <f>PRODUCT((F21+G21)/E21)</f>
        <v>0</v>
      </c>
      <c r="L21" s="43">
        <f>PRODUCT(H21/E21)</f>
        <v>0</v>
      </c>
      <c r="M21" s="43"/>
      <c r="N21" s="30"/>
      <c r="O21" s="25"/>
      <c r="P21" s="73" t="s">
        <v>50</v>
      </c>
      <c r="Q21" s="74"/>
      <c r="R21" s="74"/>
      <c r="S21" s="75" t="s">
        <v>55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 t="s">
        <v>54</v>
      </c>
      <c r="AE21" s="75"/>
      <c r="AF21" s="75"/>
      <c r="AG21" s="75"/>
      <c r="AH21" s="75"/>
      <c r="AI21" s="76"/>
      <c r="AJ21" s="75"/>
      <c r="AK21" s="77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7" t="s">
        <v>17</v>
      </c>
      <c r="C22" s="48"/>
      <c r="D22" s="49"/>
      <c r="E22" s="28">
        <v>7</v>
      </c>
      <c r="F22" s="28">
        <v>3</v>
      </c>
      <c r="G22" s="28">
        <v>13</v>
      </c>
      <c r="H22" s="28">
        <v>10</v>
      </c>
      <c r="I22" s="28"/>
      <c r="J22" s="1"/>
      <c r="K22" s="50">
        <f>PRODUCT((F22+G22)/E22)</f>
        <v>2.2857142857142856</v>
      </c>
      <c r="L22" s="50">
        <f>PRODUCT(H22/E22)</f>
        <v>1.4285714285714286</v>
      </c>
      <c r="M22" s="50"/>
      <c r="N22" s="51"/>
      <c r="O22" s="25"/>
      <c r="P22" s="73" t="s">
        <v>51</v>
      </c>
      <c r="Q22" s="74"/>
      <c r="R22" s="74"/>
      <c r="S22" s="75" t="s">
        <v>53</v>
      </c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 t="s">
        <v>49</v>
      </c>
      <c r="AE22" s="75"/>
      <c r="AF22" s="75"/>
      <c r="AG22" s="75"/>
      <c r="AH22" s="75"/>
      <c r="AI22" s="76"/>
      <c r="AJ22" s="75"/>
      <c r="AK22" s="77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2" t="s">
        <v>18</v>
      </c>
      <c r="C23" s="53"/>
      <c r="D23" s="54"/>
      <c r="E23" s="19">
        <f>SUM(E20:E22)</f>
        <v>121</v>
      </c>
      <c r="F23" s="19">
        <f>SUM(F20:F22)</f>
        <v>23</v>
      </c>
      <c r="G23" s="19">
        <f>SUM(G20:G22)</f>
        <v>106</v>
      </c>
      <c r="H23" s="19">
        <f>SUM(H20:H22)</f>
        <v>125</v>
      </c>
      <c r="I23" s="19">
        <v>28</v>
      </c>
      <c r="J23" s="1"/>
      <c r="K23" s="55">
        <f>PRODUCT((F23+G23)/E23)</f>
        <v>1.0661157024793388</v>
      </c>
      <c r="L23" s="55">
        <f>PRODUCT(H23/E23)</f>
        <v>1.0330578512396693</v>
      </c>
      <c r="M23" s="55">
        <v>3.33</v>
      </c>
      <c r="N23" s="31">
        <v>0.53800000000000003</v>
      </c>
      <c r="O23" s="25"/>
      <c r="P23" s="78" t="s">
        <v>52</v>
      </c>
      <c r="Q23" s="79"/>
      <c r="R23" s="79"/>
      <c r="S23" s="80" t="s">
        <v>57</v>
      </c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 t="s">
        <v>56</v>
      </c>
      <c r="AE23" s="80"/>
      <c r="AF23" s="80"/>
      <c r="AG23" s="80"/>
      <c r="AH23" s="80"/>
      <c r="AI23" s="81"/>
      <c r="AJ23" s="80"/>
      <c r="AK23" s="82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8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31</v>
      </c>
      <c r="C25" s="1"/>
      <c r="D25" s="61" t="s">
        <v>33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25"/>
      <c r="U25" s="25"/>
      <c r="V25" s="83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25"/>
      <c r="U26" s="25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25"/>
      <c r="U27" s="25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25"/>
      <c r="U28" s="25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57"/>
      <c r="AN37" s="57"/>
      <c r="AO37" s="57"/>
      <c r="AP37" s="57"/>
      <c r="AQ37" s="57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57"/>
      <c r="AN38" s="57"/>
      <c r="AO38" s="57"/>
      <c r="AP38" s="57"/>
      <c r="AQ38" s="57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5">
      <c r="A42" s="5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25"/>
      <c r="Q50" s="25"/>
      <c r="R50" s="25"/>
      <c r="S50" s="25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3" style="123" customWidth="1"/>
    <col min="3" max="3" width="19" style="85" customWidth="1"/>
    <col min="4" max="4" width="10.5703125" style="124" customWidth="1"/>
    <col min="5" max="5" width="14.7109375" style="124" customWidth="1"/>
    <col min="6" max="6" width="0.7109375" style="37" customWidth="1"/>
    <col min="7" max="11" width="4.7109375" style="85" customWidth="1"/>
    <col min="12" max="12" width="6.28515625" style="85" customWidth="1"/>
    <col min="13" max="16" width="4.7109375" style="85" customWidth="1"/>
    <col min="17" max="21" width="6.7109375" style="85" customWidth="1"/>
    <col min="22" max="22" width="11" style="85" customWidth="1"/>
    <col min="23" max="23" width="24.140625" style="124" customWidth="1"/>
    <col min="24" max="24" width="9.42578125" style="85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1" t="s">
        <v>97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96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7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98</v>
      </c>
      <c r="C3" s="23" t="s">
        <v>61</v>
      </c>
      <c r="D3" s="94" t="s">
        <v>62</v>
      </c>
      <c r="E3" s="95" t="s">
        <v>1</v>
      </c>
      <c r="F3" s="25"/>
      <c r="G3" s="96" t="s">
        <v>63</v>
      </c>
      <c r="H3" s="97" t="s">
        <v>64</v>
      </c>
      <c r="I3" s="97" t="s">
        <v>28</v>
      </c>
      <c r="J3" s="18" t="s">
        <v>65</v>
      </c>
      <c r="K3" s="98" t="s">
        <v>66</v>
      </c>
      <c r="L3" s="98" t="s">
        <v>67</v>
      </c>
      <c r="M3" s="96" t="s">
        <v>68</v>
      </c>
      <c r="N3" s="96" t="s">
        <v>27</v>
      </c>
      <c r="O3" s="97" t="s">
        <v>69</v>
      </c>
      <c r="P3" s="96" t="s">
        <v>64</v>
      </c>
      <c r="Q3" s="96" t="s">
        <v>3</v>
      </c>
      <c r="R3" s="96">
        <v>1</v>
      </c>
      <c r="S3" s="96">
        <v>2</v>
      </c>
      <c r="T3" s="96">
        <v>3</v>
      </c>
      <c r="U3" s="96" t="s">
        <v>70</v>
      </c>
      <c r="V3" s="18" t="s">
        <v>19</v>
      </c>
      <c r="W3" s="17" t="s">
        <v>71</v>
      </c>
      <c r="X3" s="17" t="s">
        <v>72</v>
      </c>
      <c r="Y3" s="90"/>
      <c r="Z3" s="90"/>
      <c r="AA3" s="90"/>
      <c r="AB3" s="90"/>
      <c r="AC3" s="90"/>
      <c r="AD3" s="90"/>
    </row>
    <row r="4" spans="1:30" x14ac:dyDescent="0.25">
      <c r="A4" s="9"/>
      <c r="B4" s="99" t="s">
        <v>75</v>
      </c>
      <c r="C4" s="132" t="s">
        <v>76</v>
      </c>
      <c r="D4" s="99" t="s">
        <v>73</v>
      </c>
      <c r="E4" s="133" t="s">
        <v>35</v>
      </c>
      <c r="F4" s="134"/>
      <c r="G4" s="100"/>
      <c r="H4" s="100"/>
      <c r="I4" s="100">
        <v>1</v>
      </c>
      <c r="J4" s="100" t="s">
        <v>77</v>
      </c>
      <c r="K4" s="100">
        <v>8</v>
      </c>
      <c r="L4" s="100" t="s">
        <v>78</v>
      </c>
      <c r="M4" s="100">
        <v>1</v>
      </c>
      <c r="N4" s="100"/>
      <c r="O4" s="100"/>
      <c r="P4" s="100"/>
      <c r="Q4" s="101"/>
      <c r="R4" s="101"/>
      <c r="S4" s="101"/>
      <c r="T4" s="101"/>
      <c r="U4" s="101"/>
      <c r="V4" s="135"/>
      <c r="W4" s="132" t="s">
        <v>79</v>
      </c>
      <c r="X4" s="101" t="s">
        <v>80</v>
      </c>
      <c r="Y4" s="90"/>
      <c r="Z4" s="90"/>
      <c r="AA4" s="90"/>
      <c r="AB4" s="90"/>
      <c r="AC4" s="90"/>
      <c r="AD4" s="90"/>
    </row>
    <row r="5" spans="1:30" x14ac:dyDescent="0.25">
      <c r="A5" s="9"/>
      <c r="B5" s="99" t="s">
        <v>81</v>
      </c>
      <c r="C5" s="132" t="s">
        <v>82</v>
      </c>
      <c r="D5" s="99" t="s">
        <v>99</v>
      </c>
      <c r="E5" s="133" t="s">
        <v>35</v>
      </c>
      <c r="F5" s="134"/>
      <c r="G5" s="100"/>
      <c r="H5" s="100"/>
      <c r="I5" s="100">
        <v>1</v>
      </c>
      <c r="J5" s="100" t="s">
        <v>77</v>
      </c>
      <c r="K5" s="100"/>
      <c r="L5" s="100"/>
      <c r="M5" s="100">
        <v>1</v>
      </c>
      <c r="N5" s="100"/>
      <c r="O5" s="100"/>
      <c r="P5" s="100"/>
      <c r="Q5" s="101"/>
      <c r="R5" s="101"/>
      <c r="S5" s="101"/>
      <c r="T5" s="101"/>
      <c r="U5" s="101"/>
      <c r="V5" s="135"/>
      <c r="W5" s="132" t="s">
        <v>83</v>
      </c>
      <c r="X5" s="101"/>
      <c r="Y5" s="90"/>
      <c r="Z5" s="90"/>
      <c r="AA5" s="90"/>
      <c r="AB5" s="90"/>
      <c r="AC5" s="90"/>
      <c r="AD5" s="90"/>
    </row>
    <row r="6" spans="1:30" x14ac:dyDescent="0.25">
      <c r="A6" s="24"/>
      <c r="B6" s="126" t="s">
        <v>84</v>
      </c>
      <c r="C6" s="136" t="s">
        <v>85</v>
      </c>
      <c r="D6" s="126" t="s">
        <v>86</v>
      </c>
      <c r="E6" s="137" t="s">
        <v>35</v>
      </c>
      <c r="F6" s="134"/>
      <c r="G6" s="127"/>
      <c r="H6" s="127"/>
      <c r="I6" s="127">
        <v>1</v>
      </c>
      <c r="J6" s="127" t="s">
        <v>87</v>
      </c>
      <c r="K6" s="127">
        <v>9</v>
      </c>
      <c r="L6" s="127"/>
      <c r="M6" s="127">
        <v>1</v>
      </c>
      <c r="N6" s="127"/>
      <c r="O6" s="127">
        <v>1</v>
      </c>
      <c r="P6" s="127">
        <v>1</v>
      </c>
      <c r="Q6" s="128"/>
      <c r="R6" s="128"/>
      <c r="S6" s="128"/>
      <c r="T6" s="128"/>
      <c r="U6" s="128"/>
      <c r="V6" s="138"/>
      <c r="W6" s="136" t="s">
        <v>88</v>
      </c>
      <c r="X6" s="128" t="s">
        <v>89</v>
      </c>
      <c r="Y6" s="90"/>
      <c r="Z6" s="90"/>
      <c r="AA6" s="90"/>
      <c r="AB6" s="90"/>
      <c r="AC6" s="90"/>
      <c r="AD6" s="90"/>
    </row>
    <row r="7" spans="1:30" x14ac:dyDescent="0.25">
      <c r="A7" s="9"/>
      <c r="B7" s="126" t="s">
        <v>90</v>
      </c>
      <c r="C7" s="136" t="s">
        <v>91</v>
      </c>
      <c r="D7" s="126" t="s">
        <v>86</v>
      </c>
      <c r="E7" s="137" t="s">
        <v>35</v>
      </c>
      <c r="F7" s="134"/>
      <c r="G7" s="127"/>
      <c r="H7" s="127"/>
      <c r="I7" s="127">
        <v>1</v>
      </c>
      <c r="J7" s="127" t="s">
        <v>92</v>
      </c>
      <c r="K7" s="127">
        <v>9</v>
      </c>
      <c r="L7" s="127"/>
      <c r="M7" s="127">
        <v>1</v>
      </c>
      <c r="N7" s="127"/>
      <c r="O7" s="127"/>
      <c r="P7" s="127"/>
      <c r="Q7" s="128"/>
      <c r="R7" s="128"/>
      <c r="S7" s="128"/>
      <c r="T7" s="128"/>
      <c r="U7" s="128"/>
      <c r="V7" s="138"/>
      <c r="W7" s="136" t="s">
        <v>93</v>
      </c>
      <c r="X7" s="128" t="s">
        <v>94</v>
      </c>
      <c r="Y7" s="90"/>
      <c r="Z7" s="90"/>
      <c r="AA7" s="90"/>
      <c r="AB7" s="90"/>
      <c r="AC7" s="90"/>
      <c r="AD7" s="90"/>
    </row>
    <row r="8" spans="1:30" x14ac:dyDescent="0.25">
      <c r="A8" s="24"/>
      <c r="B8" s="23" t="s">
        <v>9</v>
      </c>
      <c r="C8" s="18"/>
      <c r="D8" s="17"/>
      <c r="E8" s="102"/>
      <c r="F8" s="103"/>
      <c r="G8" s="19"/>
      <c r="H8" s="19"/>
      <c r="I8" s="19">
        <f>SUM(I4:I7)</f>
        <v>4</v>
      </c>
      <c r="J8" s="18"/>
      <c r="K8" s="18"/>
      <c r="L8" s="18"/>
      <c r="M8" s="19">
        <f t="shared" ref="M8:U8" si="0">SUM(M4:M7)</f>
        <v>4</v>
      </c>
      <c r="N8" s="19"/>
      <c r="O8" s="19">
        <f t="shared" si="0"/>
        <v>1</v>
      </c>
      <c r="P8" s="19">
        <f t="shared" si="0"/>
        <v>1</v>
      </c>
      <c r="Q8" s="19"/>
      <c r="R8" s="19"/>
      <c r="S8" s="19"/>
      <c r="T8" s="19"/>
      <c r="U8" s="19"/>
      <c r="V8" s="31"/>
      <c r="W8" s="104"/>
      <c r="X8" s="105"/>
      <c r="Y8" s="90"/>
      <c r="Z8" s="90"/>
      <c r="AA8" s="90"/>
      <c r="AB8" s="90"/>
      <c r="AC8" s="90"/>
      <c r="AD8" s="90"/>
    </row>
    <row r="9" spans="1:30" x14ac:dyDescent="0.25">
      <c r="A9" s="24"/>
      <c r="B9" s="106" t="s">
        <v>74</v>
      </c>
      <c r="C9" s="107"/>
      <c r="D9" s="108"/>
      <c r="E9" s="109"/>
      <c r="F9" s="110"/>
      <c r="G9" s="111"/>
      <c r="H9" s="111"/>
      <c r="I9" s="111"/>
      <c r="J9" s="112"/>
      <c r="K9" s="112"/>
      <c r="L9" s="112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08"/>
      <c r="X9" s="113"/>
      <c r="Y9" s="90"/>
      <c r="Z9" s="90"/>
      <c r="AA9" s="90"/>
      <c r="AB9" s="90"/>
      <c r="AC9" s="90"/>
      <c r="AD9" s="90"/>
    </row>
    <row r="10" spans="1:30" x14ac:dyDescent="0.25">
      <c r="A10" s="24"/>
      <c r="B10" s="114"/>
      <c r="C10" s="115"/>
      <c r="D10" s="115"/>
      <c r="E10" s="116"/>
      <c r="F10" s="116"/>
      <c r="G10" s="117"/>
      <c r="H10" s="118"/>
      <c r="I10" s="116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9"/>
      <c r="Y10" s="90"/>
      <c r="Z10" s="90"/>
      <c r="AA10" s="90"/>
      <c r="AB10" s="90"/>
      <c r="AC10" s="90"/>
      <c r="AD10" s="90"/>
    </row>
    <row r="11" spans="1:30" x14ac:dyDescent="0.25">
      <c r="A11" s="24"/>
      <c r="B11" s="120"/>
      <c r="C11" s="1"/>
      <c r="D11" s="120"/>
      <c r="E11" s="12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20"/>
      <c r="C12" s="1"/>
      <c r="D12" s="120"/>
      <c r="E12" s="12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90"/>
      <c r="Z87" s="90"/>
      <c r="AA87" s="90"/>
      <c r="AB87" s="90"/>
      <c r="AC87" s="90"/>
      <c r="AD87" s="90"/>
    </row>
    <row r="88" spans="1:30" x14ac:dyDescent="0.25">
      <c r="A88" s="24"/>
      <c r="B88" s="120"/>
      <c r="C88" s="1"/>
      <c r="D88" s="120"/>
      <c r="E88" s="121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0"/>
      <c r="X88" s="1"/>
      <c r="Y88" s="90"/>
      <c r="Z88" s="90"/>
      <c r="AA88" s="90"/>
      <c r="AB88" s="90"/>
      <c r="AC88" s="90"/>
      <c r="AD88" s="90"/>
    </row>
    <row r="89" spans="1:30" x14ac:dyDescent="0.25">
      <c r="A89" s="24"/>
      <c r="B89" s="120"/>
      <c r="C89" s="1"/>
      <c r="D89" s="120"/>
      <c r="E89" s="121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0"/>
      <c r="X89" s="1"/>
      <c r="Y89" s="90"/>
      <c r="Z89" s="90"/>
      <c r="AA89" s="90"/>
      <c r="AB89" s="90"/>
      <c r="AC89" s="90"/>
      <c r="AD89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2019-02-02T21:26:10Z</dcterms:modified>
</cp:coreProperties>
</file>