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1" l="1"/>
  <c r="M6" i="1"/>
  <c r="M16" i="1" s="1"/>
  <c r="O16" i="1"/>
  <c r="O20" i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I23" i="1" s="1"/>
  <c r="H16" i="1"/>
  <c r="H20" i="1" s="1"/>
  <c r="H23" i="1" s="1"/>
  <c r="G16" i="1"/>
  <c r="G20" i="1" s="1"/>
  <c r="G23" i="1" s="1"/>
  <c r="F16" i="1"/>
  <c r="F20" i="1" s="1"/>
  <c r="E16" i="1"/>
  <c r="E20" i="1" s="1"/>
  <c r="N20" i="1"/>
  <c r="F23" i="1" l="1"/>
  <c r="K20" i="1"/>
  <c r="L20" i="1"/>
  <c r="E23" i="1"/>
  <c r="M23" i="1" s="1"/>
  <c r="M20" i="1"/>
  <c r="D17" i="1"/>
  <c r="L23" i="1" l="1"/>
  <c r="K23" i="1"/>
</calcChain>
</file>

<file path=xl/sharedStrings.xml><?xml version="1.0" encoding="utf-8"?>
<sst xmlns="http://schemas.openxmlformats.org/spreadsheetml/2006/main" count="120" uniqueCount="71">
  <si>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</si>
  <si>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</si>
  <si>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</si>
  <si>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</si>
  <si>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</si>
  <si>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</si>
  <si>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</si>
  <si>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</si>
  <si>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</si>
  <si>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</si>
  <si>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</si>
  <si>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</si>
  <si>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</si>
  <si>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</si>
  <si>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</si>
  <si>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</si>
  <si>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</si>
  <si>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</si>
  <si>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</si>
  <si>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</si>
  <si>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</si>
  <si>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</si>
  <si>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</si>
  <si>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</si>
  <si>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</si>
  <si>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</si>
  <si>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</si>
  <si>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</si>
  <si>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</si>
  <si>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</si>
  <si>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</si>
  <si>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</si>
  <si>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</si>
  <si>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</si>
  <si>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</si>
  <si>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Auli Vitikkala</t>
  </si>
  <si>
    <t>10.</t>
  </si>
  <si>
    <t>KK-V</t>
  </si>
  <si>
    <t>----</t>
  </si>
  <si>
    <t>12.</t>
  </si>
  <si>
    <t>19.3.1970</t>
  </si>
  <si>
    <t>KK-V = Kokemäen Kova-Väki  (1921)</t>
  </si>
  <si>
    <t>ykköspesis</t>
  </si>
  <si>
    <t xml:space="preserve"> </t>
  </si>
  <si>
    <t>ykkössarja</t>
  </si>
  <si>
    <t>uusinta sarjapaikasta</t>
  </si>
  <si>
    <t>suomensarja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</si>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</sst>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2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left"/>
    </xf>
    <xf numFmtId="0" fontId="2" fillId="10" borderId="11" xfId="0" applyFont="1" applyFill="1" applyBorder="1" applyAlignment="1">
      <alignment horizontal="center"/>
    </xf>
    <xf numFmtId="49" fontId="2" fillId="10" borderId="11" xfId="0" applyNumberFormat="1" applyFont="1" applyFill="1" applyBorder="1" applyAlignment="1">
      <alignment horizontal="center"/>
    </xf>
    <xf numFmtId="0" fontId="2" fillId="10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1">
        <v>1986</v>
      </c>
      <c r="C4" s="71"/>
      <c r="D4" s="72" t="s">
        <v>37</v>
      </c>
      <c r="E4" s="71"/>
      <c r="F4" s="73" t="s">
        <v>46</v>
      </c>
      <c r="G4" s="74"/>
      <c r="H4" s="75"/>
      <c r="I4" s="71"/>
      <c r="J4" s="71"/>
      <c r="K4" s="71"/>
      <c r="L4" s="71"/>
      <c r="M4" s="71"/>
      <c r="N4" s="7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1987</v>
      </c>
      <c r="C5" s="62"/>
      <c r="D5" s="63" t="s">
        <v>37</v>
      </c>
      <c r="E5" s="62"/>
      <c r="F5" s="69" t="s">
        <v>44</v>
      </c>
      <c r="G5" s="70"/>
      <c r="H5" s="66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36</v>
      </c>
      <c r="D6" s="29" t="s">
        <v>37</v>
      </c>
      <c r="E6" s="27">
        <v>15</v>
      </c>
      <c r="F6" s="27">
        <v>0</v>
      </c>
      <c r="G6" s="27">
        <v>8</v>
      </c>
      <c r="H6" s="27">
        <v>9</v>
      </c>
      <c r="I6" s="27">
        <v>53</v>
      </c>
      <c r="J6" s="27">
        <v>17</v>
      </c>
      <c r="K6" s="27">
        <v>13</v>
      </c>
      <c r="L6" s="27">
        <v>15</v>
      </c>
      <c r="M6" s="27">
        <f>PRODUCT(F6+G6)</f>
        <v>8</v>
      </c>
      <c r="N6" s="58" t="s">
        <v>38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1989</v>
      </c>
      <c r="C7" s="62"/>
      <c r="D7" s="63" t="s">
        <v>37</v>
      </c>
      <c r="E7" s="62" t="s">
        <v>43</v>
      </c>
      <c r="F7" s="69" t="s">
        <v>44</v>
      </c>
      <c r="G7" s="70"/>
      <c r="H7" s="66"/>
      <c r="I7" s="62"/>
      <c r="J7" s="62"/>
      <c r="K7" s="62"/>
      <c r="L7" s="62"/>
      <c r="M7" s="62"/>
      <c r="N7" s="6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1990</v>
      </c>
      <c r="C8" s="62"/>
      <c r="D8" s="63" t="s">
        <v>37</v>
      </c>
      <c r="E8" s="62" t="s">
        <v>43</v>
      </c>
      <c r="F8" s="69" t="s">
        <v>44</v>
      </c>
      <c r="G8" s="70"/>
      <c r="H8" s="66"/>
      <c r="I8" s="62"/>
      <c r="J8" s="62"/>
      <c r="K8" s="62"/>
      <c r="L8" s="62"/>
      <c r="M8" s="62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39</v>
      </c>
      <c r="D9" s="29" t="s">
        <v>37</v>
      </c>
      <c r="E9" s="27">
        <v>18</v>
      </c>
      <c r="F9" s="27">
        <v>2</v>
      </c>
      <c r="G9" s="27">
        <v>15</v>
      </c>
      <c r="H9" s="27">
        <v>12</v>
      </c>
      <c r="I9" s="27">
        <v>82</v>
      </c>
      <c r="J9" s="27">
        <v>14</v>
      </c>
      <c r="K9" s="27">
        <v>21</v>
      </c>
      <c r="L9" s="27">
        <v>30</v>
      </c>
      <c r="M9" s="27">
        <f>SUM(F9+G9)</f>
        <v>17</v>
      </c>
      <c r="N9" s="59">
        <v>0.64100000000000001</v>
      </c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0" t="s">
        <v>45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1992</v>
      </c>
      <c r="C10" s="62"/>
      <c r="D10" s="63" t="s">
        <v>37</v>
      </c>
      <c r="E10" s="62" t="s">
        <v>43</v>
      </c>
      <c r="F10" s="69" t="s">
        <v>42</v>
      </c>
      <c r="G10" s="70"/>
      <c r="H10" s="66"/>
      <c r="I10" s="62"/>
      <c r="J10" s="62"/>
      <c r="K10" s="62"/>
      <c r="L10" s="62"/>
      <c r="M10" s="62"/>
      <c r="N10" s="6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2">
        <v>1993</v>
      </c>
      <c r="C11" s="62"/>
      <c r="D11" s="63" t="s">
        <v>37</v>
      </c>
      <c r="E11" s="62" t="s">
        <v>43</v>
      </c>
      <c r="F11" s="69" t="s">
        <v>42</v>
      </c>
      <c r="G11" s="70"/>
      <c r="H11" s="66"/>
      <c r="I11" s="62"/>
      <c r="J11" s="62"/>
      <c r="K11" s="62"/>
      <c r="L11" s="62"/>
      <c r="M11" s="62"/>
      <c r="N11" s="6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2">
        <v>1994</v>
      </c>
      <c r="C12" s="62"/>
      <c r="D12" s="63" t="s">
        <v>37</v>
      </c>
      <c r="E12" s="62" t="s">
        <v>43</v>
      </c>
      <c r="F12" s="69" t="s">
        <v>42</v>
      </c>
      <c r="G12" s="70"/>
      <c r="H12" s="66"/>
      <c r="I12" s="62"/>
      <c r="J12" s="62"/>
      <c r="K12" s="62"/>
      <c r="L12" s="62"/>
      <c r="M12" s="62"/>
      <c r="N12" s="67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2">
        <v>1995</v>
      </c>
      <c r="C13" s="62"/>
      <c r="D13" s="63" t="s">
        <v>37</v>
      </c>
      <c r="E13" s="62" t="s">
        <v>43</v>
      </c>
      <c r="F13" s="69" t="s">
        <v>42</v>
      </c>
      <c r="G13" s="70"/>
      <c r="H13" s="66"/>
      <c r="I13" s="62"/>
      <c r="J13" s="62"/>
      <c r="K13" s="62"/>
      <c r="L13" s="62"/>
      <c r="M13" s="62"/>
      <c r="N13" s="67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>
        <v>1996</v>
      </c>
      <c r="C14" s="62"/>
      <c r="D14" s="63" t="s">
        <v>37</v>
      </c>
      <c r="E14" s="62"/>
      <c r="F14" s="64" t="s">
        <v>42</v>
      </c>
      <c r="G14" s="65"/>
      <c r="H14" s="66"/>
      <c r="I14" s="62"/>
      <c r="J14" s="62"/>
      <c r="K14" s="62"/>
      <c r="L14" s="62"/>
      <c r="M14" s="62"/>
      <c r="N14" s="67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>
        <v>1997</v>
      </c>
      <c r="C15" s="62"/>
      <c r="D15" s="63" t="s">
        <v>37</v>
      </c>
      <c r="E15" s="62"/>
      <c r="F15" s="64" t="s">
        <v>42</v>
      </c>
      <c r="G15" s="65"/>
      <c r="H15" s="66"/>
      <c r="I15" s="62"/>
      <c r="J15" s="62"/>
      <c r="K15" s="62"/>
      <c r="L15" s="62"/>
      <c r="M15" s="62"/>
      <c r="N15" s="67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SUM(E6:E9)</f>
        <v>33</v>
      </c>
      <c r="F16" s="19">
        <f t="shared" si="0"/>
        <v>2</v>
      </c>
      <c r="G16" s="19">
        <f t="shared" si="0"/>
        <v>23</v>
      </c>
      <c r="H16" s="19">
        <f t="shared" si="0"/>
        <v>21</v>
      </c>
      <c r="I16" s="19">
        <f t="shared" si="0"/>
        <v>135</v>
      </c>
      <c r="J16" s="19">
        <f t="shared" si="0"/>
        <v>31</v>
      </c>
      <c r="K16" s="19">
        <f t="shared" si="0"/>
        <v>34</v>
      </c>
      <c r="L16" s="19">
        <f t="shared" si="0"/>
        <v>45</v>
      </c>
      <c r="M16" s="19">
        <f t="shared" si="0"/>
        <v>25</v>
      </c>
      <c r="N16" s="31">
        <v>0.64100000000000001</v>
      </c>
      <c r="O16" s="32">
        <f t="shared" ref="O16:AE16" si="1">SUM(O6:O9)</f>
        <v>0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93.666666666666657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9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47</v>
      </c>
      <c r="Q19" s="13"/>
      <c r="R19" s="13"/>
      <c r="S19" s="13"/>
      <c r="T19" s="76"/>
      <c r="U19" s="76"/>
      <c r="V19" s="76"/>
      <c r="W19" s="76"/>
      <c r="X19" s="76"/>
      <c r="Y19" s="13"/>
      <c r="Z19" s="13"/>
      <c r="AA19" s="13"/>
      <c r="AB19" s="12"/>
      <c r="AC19" s="13"/>
      <c r="AD19" s="13"/>
      <c r="AE19" s="13"/>
      <c r="AF19" s="77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41" t="s">
        <v>17</v>
      </c>
      <c r="C20" s="13"/>
      <c r="D20" s="42"/>
      <c r="E20" s="27">
        <f>PRODUCT(E16)</f>
        <v>33</v>
      </c>
      <c r="F20" s="27">
        <f>PRODUCT(F16)</f>
        <v>2</v>
      </c>
      <c r="G20" s="27">
        <f>PRODUCT(G16)</f>
        <v>23</v>
      </c>
      <c r="H20" s="27">
        <f>PRODUCT(H16)</f>
        <v>21</v>
      </c>
      <c r="I20" s="27">
        <f>PRODUCT(I16)</f>
        <v>135</v>
      </c>
      <c r="J20" s="1"/>
      <c r="K20" s="43">
        <f>PRODUCT((F20+G20)/E20)</f>
        <v>0.75757575757575757</v>
      </c>
      <c r="L20" s="43">
        <f>PRODUCT(H20/E20)</f>
        <v>0.63636363636363635</v>
      </c>
      <c r="M20" s="43">
        <f>PRODUCT(I20/E20)</f>
        <v>4.0909090909090908</v>
      </c>
      <c r="N20" s="30">
        <f>PRODUCT(N16)</f>
        <v>0.64100000000000001</v>
      </c>
      <c r="O20" s="25">
        <f>PRODUCT(O16)</f>
        <v>0</v>
      </c>
      <c r="P20" s="78" t="s">
        <v>48</v>
      </c>
      <c r="Q20" s="79"/>
      <c r="R20" s="79"/>
      <c r="S20" s="80"/>
      <c r="T20" s="80"/>
      <c r="U20" s="80"/>
      <c r="V20" s="80"/>
      <c r="W20" s="80"/>
      <c r="X20" s="80"/>
      <c r="Y20" s="80"/>
      <c r="Z20" s="80"/>
      <c r="AA20" s="80"/>
      <c r="AB20" s="81"/>
      <c r="AC20" s="80"/>
      <c r="AD20" s="82"/>
      <c r="AE20" s="82"/>
      <c r="AF20" s="83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27"/>
      <c r="L21" s="27"/>
      <c r="M21" s="27"/>
      <c r="N21" s="27"/>
      <c r="O21" s="25"/>
      <c r="P21" s="84" t="s">
        <v>49</v>
      </c>
      <c r="Q21" s="85"/>
      <c r="R21" s="85"/>
      <c r="S21" s="86"/>
      <c r="T21" s="86"/>
      <c r="U21" s="86"/>
      <c r="V21" s="86"/>
      <c r="W21" s="86"/>
      <c r="X21" s="86"/>
      <c r="Y21" s="86"/>
      <c r="Z21" s="86"/>
      <c r="AA21" s="86"/>
      <c r="AB21" s="87"/>
      <c r="AC21" s="86"/>
      <c r="AD21" s="88"/>
      <c r="AE21" s="88"/>
      <c r="AF21" s="89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47" t="s">
        <v>19</v>
      </c>
      <c r="C22" s="48"/>
      <c r="D22" s="49"/>
      <c r="E22" s="28"/>
      <c r="F22" s="28"/>
      <c r="G22" s="28"/>
      <c r="H22" s="28"/>
      <c r="I22" s="28"/>
      <c r="J22" s="1"/>
      <c r="K22" s="28"/>
      <c r="L22" s="28"/>
      <c r="M22" s="28"/>
      <c r="N22" s="28"/>
      <c r="O22" s="25"/>
      <c r="P22" s="84" t="s">
        <v>50</v>
      </c>
      <c r="Q22" s="85"/>
      <c r="R22" s="85"/>
      <c r="S22" s="86"/>
      <c r="T22" s="86"/>
      <c r="U22" s="86"/>
      <c r="V22" s="86"/>
      <c r="W22" s="86"/>
      <c r="X22" s="86"/>
      <c r="Y22" s="86"/>
      <c r="Z22" s="86"/>
      <c r="AA22" s="86"/>
      <c r="AB22" s="87"/>
      <c r="AC22" s="86"/>
      <c r="AD22" s="88"/>
      <c r="AE22" s="88"/>
      <c r="AF22" s="89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50" t="s">
        <v>20</v>
      </c>
      <c r="C23" s="51"/>
      <c r="D23" s="52"/>
      <c r="E23" s="19">
        <f>SUM(E20:E22)</f>
        <v>33</v>
      </c>
      <c r="F23" s="19">
        <f>SUM(F20:F22)</f>
        <v>2</v>
      </c>
      <c r="G23" s="19">
        <f>SUM(G20:G22)</f>
        <v>23</v>
      </c>
      <c r="H23" s="19">
        <f>SUM(H20:H22)</f>
        <v>21</v>
      </c>
      <c r="I23" s="19">
        <f>SUM(I20:I22)</f>
        <v>135</v>
      </c>
      <c r="J23" s="1"/>
      <c r="K23" s="53">
        <f>PRODUCT((F23+G23)/E23)</f>
        <v>0.75757575757575757</v>
      </c>
      <c r="L23" s="53">
        <f>PRODUCT(H23/E23)</f>
        <v>0.63636363636363635</v>
      </c>
      <c r="M23" s="53">
        <f>PRODUCT(I23/E23)</f>
        <v>4.0909090909090908</v>
      </c>
      <c r="N23" s="31">
        <v>0.64100000000000001</v>
      </c>
      <c r="O23" s="25">
        <f>SUM(O20:O22)</f>
        <v>0</v>
      </c>
      <c r="P23" s="90" t="s">
        <v>51</v>
      </c>
      <c r="Q23" s="91"/>
      <c r="R23" s="91"/>
      <c r="S23" s="92"/>
      <c r="T23" s="92"/>
      <c r="U23" s="92"/>
      <c r="V23" s="92"/>
      <c r="W23" s="92"/>
      <c r="X23" s="92"/>
      <c r="Y23" s="92"/>
      <c r="Z23" s="92"/>
      <c r="AA23" s="92"/>
      <c r="AB23" s="93"/>
      <c r="AC23" s="92"/>
      <c r="AD23" s="94"/>
      <c r="AE23" s="94"/>
      <c r="AF23" s="95"/>
      <c r="AG23" s="24"/>
      <c r="AH23" s="9"/>
      <c r="AI23" s="9"/>
      <c r="AJ23" s="9"/>
      <c r="AK23" s="9"/>
      <c r="AL23" s="9"/>
    </row>
    <row r="24" spans="1:39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9" ht="15" customHeight="1" x14ac:dyDescent="0.2">
      <c r="A25" s="1"/>
      <c r="B25" s="1" t="s">
        <v>34</v>
      </c>
      <c r="C25" s="1"/>
      <c r="D25" s="6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s="5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s="5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26"/>
    </row>
    <row r="31" spans="1:39" s="5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26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4"/>
      <c r="N36" s="5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5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4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6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6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96" t="s">
        <v>52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97"/>
      <c r="X1" s="66"/>
      <c r="Y1" s="98"/>
      <c r="Z1" s="98"/>
      <c r="AA1" s="98"/>
      <c r="AB1" s="98"/>
      <c r="AC1" s="98"/>
      <c r="AD1" s="98"/>
    </row>
    <row r="2" spans="1:30" x14ac:dyDescent="0.25">
      <c r="A2" s="9"/>
      <c r="B2" s="114" t="s">
        <v>35</v>
      </c>
      <c r="C2" s="115" t="s">
        <v>40</v>
      </c>
      <c r="D2" s="99"/>
      <c r="E2" s="10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77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53</v>
      </c>
      <c r="C3" s="23" t="s">
        <v>54</v>
      </c>
      <c r="D3" s="102" t="s">
        <v>55</v>
      </c>
      <c r="E3" s="103" t="s">
        <v>1</v>
      </c>
      <c r="F3" s="25"/>
      <c r="G3" s="104" t="s">
        <v>56</v>
      </c>
      <c r="H3" s="105" t="s">
        <v>57</v>
      </c>
      <c r="I3" s="105" t="s">
        <v>31</v>
      </c>
      <c r="J3" s="18" t="s">
        <v>58</v>
      </c>
      <c r="K3" s="106" t="s">
        <v>59</v>
      </c>
      <c r="L3" s="106" t="s">
        <v>60</v>
      </c>
      <c r="M3" s="104" t="s">
        <v>61</v>
      </c>
      <c r="N3" s="104" t="s">
        <v>30</v>
      </c>
      <c r="O3" s="105" t="s">
        <v>62</v>
      </c>
      <c r="P3" s="104" t="s">
        <v>57</v>
      </c>
      <c r="Q3" s="104" t="s">
        <v>3</v>
      </c>
      <c r="R3" s="104">
        <v>1</v>
      </c>
      <c r="S3" s="104">
        <v>2</v>
      </c>
      <c r="T3" s="104">
        <v>3</v>
      </c>
      <c r="U3" s="104" t="s">
        <v>63</v>
      </c>
      <c r="V3" s="18" t="s">
        <v>21</v>
      </c>
      <c r="W3" s="17" t="s">
        <v>64</v>
      </c>
      <c r="X3" s="17" t="s">
        <v>65</v>
      </c>
      <c r="Y3" s="98"/>
      <c r="Z3" s="98"/>
      <c r="AA3" s="98"/>
      <c r="AB3" s="98"/>
      <c r="AC3" s="98"/>
      <c r="AD3" s="98"/>
    </row>
    <row r="4" spans="1:30" x14ac:dyDescent="0.25">
      <c r="A4" s="9"/>
      <c r="B4" s="117" t="s">
        <v>67</v>
      </c>
      <c r="C4" s="117" t="s">
        <v>68</v>
      </c>
      <c r="D4" s="117" t="s">
        <v>66</v>
      </c>
      <c r="E4" s="117"/>
      <c r="F4" s="116"/>
      <c r="G4" s="118">
        <v>1</v>
      </c>
      <c r="H4" s="118"/>
      <c r="I4" s="118"/>
      <c r="J4" s="118"/>
      <c r="K4" s="118"/>
      <c r="L4" s="118"/>
      <c r="M4" s="118">
        <v>1</v>
      </c>
      <c r="N4" s="118"/>
      <c r="O4" s="118">
        <v>1</v>
      </c>
      <c r="P4" s="118"/>
      <c r="Q4" s="119"/>
      <c r="R4" s="119"/>
      <c r="S4" s="119"/>
      <c r="T4" s="119"/>
      <c r="U4" s="119"/>
      <c r="V4" s="118"/>
      <c r="W4" s="120" t="s">
        <v>69</v>
      </c>
      <c r="X4" s="118" t="s">
        <v>70</v>
      </c>
      <c r="Y4" s="98"/>
      <c r="Z4" s="98"/>
      <c r="AA4" s="98"/>
      <c r="AB4" s="98"/>
      <c r="AC4" s="98"/>
      <c r="AD4" s="98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8"/>
      <c r="Z5" s="98"/>
      <c r="AA5" s="98"/>
      <c r="AB5" s="98"/>
      <c r="AC5" s="98"/>
      <c r="AD5" s="98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8"/>
      <c r="Z6" s="98"/>
      <c r="AA6" s="98"/>
      <c r="AB6" s="98"/>
      <c r="AC6" s="98"/>
      <c r="AD6" s="98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8"/>
      <c r="Z7" s="98"/>
      <c r="AA7" s="98"/>
      <c r="AB7" s="98"/>
      <c r="AC7" s="98"/>
      <c r="AD7" s="98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2019-02-02T21:17:47Z</dcterms:modified>
</cp:coreProperties>
</file>