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5" i="1"/>
  <c r="O18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/>
  <c r="K15" i="1" s="1"/>
  <c r="E11" i="1"/>
  <c r="E15" i="1"/>
  <c r="E18" i="1" s="1"/>
  <c r="N11" i="1"/>
  <c r="N15" i="1" s="1"/>
  <c r="F18" i="1"/>
  <c r="K18" i="1" s="1"/>
  <c r="D12" i="1"/>
  <c r="M15" i="1" l="1"/>
  <c r="I18" i="1"/>
  <c r="H18" i="1"/>
  <c r="L18" i="1" s="1"/>
  <c r="L15" i="1"/>
  <c r="M18" i="1" l="1"/>
  <c r="N18" i="1"/>
</calcChain>
</file>

<file path=xl/sharedStrings.xml><?xml version="1.0" encoding="utf-8"?>
<sst xmlns="http://schemas.openxmlformats.org/spreadsheetml/2006/main" count="145" uniqueCount="91">
  <si>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</si>
  <si>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</si>
  <si>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</si>
  <si>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</si>
  <si>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</si>
  <si>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</si>
  <si>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</si>
  <si>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</si>
  <si>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</si>
  <si>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</si>
  <si>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</si>
  <si>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</si>
  <si>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</si>
  <si>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</si>
  <si>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</si>
  <si>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</si>
  <si>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</si>
  <si>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</si>
  <si>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</si>
  <si>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</si>
  <si>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</si>
  <si>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</si>
  <si>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</si>
  <si>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</si>
  <si>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</si>
  <si>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</si>
  <si>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</si>
  <si>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</si>
  <si>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</si>
  <si>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</si>
  <si>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</si>
  <si>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</si>
  <si>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</si>
  <si>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</si>
  <si>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</si>
  <si>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</si>
  <si>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</si>
  <si>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</si>
  <si>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</si>
  <si>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Jenni Väisänen</t>
  </si>
  <si>
    <t>10.</t>
  </si>
  <si>
    <t>SiiPe</t>
  </si>
  <si>
    <t>ykköspesis</t>
  </si>
  <si>
    <t>KPK</t>
  </si>
  <si>
    <t>suomensarja</t>
  </si>
  <si>
    <t>1.  ottelu</t>
  </si>
  <si>
    <t>10.05. 2011  ViU - SiiPe  2-1  (15-0, 4-5, 0-0, 3-2)</t>
  </si>
  <si>
    <t xml:space="preserve">  18 v 10 kk 29 pv</t>
  </si>
  <si>
    <t>18.05. 2011  SiiPe - PeTo-Jussit  2-0  (7-1, 2-1)</t>
  </si>
  <si>
    <t>3.  ottelu</t>
  </si>
  <si>
    <t xml:space="preserve">  18 v 11 kk   7 pv</t>
  </si>
  <si>
    <t>11.6.1992</t>
  </si>
  <si>
    <t>Seurat</t>
  </si>
  <si>
    <t>KPK = Kajaanin Pallokerho  (1933),  kasvattajaseura</t>
  </si>
  <si>
    <t>SiiPe = Siilinjärven Pesis  (1987)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</si>
  <si>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</si>
  <si>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</si>
  <si>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</si>
  <si>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</si>
  <si>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</si>
  <si>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</si>
  <si>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</si>
  <si>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</si>
  <si>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</si>
  <si>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</si>
  <si>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</si>
  <si>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</si>
  <si>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</si>
  <si>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</si>
  <si>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2011  Kouvola</t>
  </si>
  <si>
    <t>Itä</t>
  </si>
  <si>
    <t>1v</t>
  </si>
  <si>
    <t>Jukka Mäkinen</t>
  </si>
  <si>
    <t>03.07. 2010  Helsinki</t>
  </si>
  <si>
    <t>jok</t>
  </si>
  <si>
    <t>Marjut Hylkilä</t>
  </si>
  <si>
    <t>1032</t>
  </si>
  <si>
    <t>28.06. 2009  Kuopio</t>
  </si>
  <si>
    <t>2v</t>
  </si>
  <si>
    <t>I p</t>
  </si>
  <si>
    <t>Niina Sippola</t>
  </si>
  <si>
    <t xml:space="preserve">  2-1  (1-4, 4-3, 1-0)</t>
  </si>
  <si>
    <t>2/3</t>
  </si>
  <si>
    <t>0/1</t>
  </si>
  <si>
    <t>2/2</t>
  </si>
  <si>
    <t xml:space="preserve">  1-2  (8-5, 2-3, 0-1)</t>
  </si>
  <si>
    <t xml:space="preserve">  0-2  (0-5, 6-14)</t>
  </si>
  <si>
    <t>3/5</t>
  </si>
  <si>
    <t>1/1</t>
  </si>
  <si>
    <t>5/9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</si>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</sst>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1" fillId="8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9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2" customWidth="1"/>
    <col min="4" max="4" width="7.5703125" style="83" customWidth="1"/>
    <col min="5" max="12" width="5.7109375" style="83" customWidth="1"/>
    <col min="13" max="13" width="6.28515625" style="83" customWidth="1"/>
    <col min="14" max="14" width="8.28515625" style="83" customWidth="1"/>
    <col min="15" max="15" width="0.42578125" style="83" customWidth="1"/>
    <col min="16" max="23" width="5.7109375" style="8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51</v>
      </c>
      <c r="F1" s="5"/>
      <c r="G1" s="5"/>
      <c r="H1" s="6"/>
      <c r="I1" s="3"/>
      <c r="J1" s="5"/>
      <c r="K1" s="5"/>
      <c r="L1" s="5"/>
      <c r="M1" s="3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2005</v>
      </c>
      <c r="C4" s="27"/>
      <c r="D4" s="28" t="s">
        <v>43</v>
      </c>
      <c r="E4" s="27"/>
      <c r="F4" s="29" t="s">
        <v>44</v>
      </c>
      <c r="G4" s="86"/>
      <c r="H4" s="84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2006</v>
      </c>
      <c r="C5" s="27"/>
      <c r="D5" s="28" t="s">
        <v>43</v>
      </c>
      <c r="E5" s="27"/>
      <c r="F5" s="29" t="s">
        <v>44</v>
      </c>
      <c r="G5" s="86"/>
      <c r="H5" s="84"/>
      <c r="I5" s="27"/>
      <c r="J5" s="27"/>
      <c r="K5" s="27"/>
      <c r="L5" s="27"/>
      <c r="M5" s="27"/>
      <c r="N5" s="30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4">
        <v>2007</v>
      </c>
      <c r="C6" s="34"/>
      <c r="D6" s="35" t="s">
        <v>43</v>
      </c>
      <c r="E6" s="34"/>
      <c r="F6" s="36" t="s">
        <v>42</v>
      </c>
      <c r="G6" s="87"/>
      <c r="H6" s="85"/>
      <c r="I6" s="34"/>
      <c r="J6" s="34"/>
      <c r="K6" s="34"/>
      <c r="L6" s="34"/>
      <c r="M6" s="34"/>
      <c r="N6" s="37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4">
        <v>2008</v>
      </c>
      <c r="C7" s="34"/>
      <c r="D7" s="35" t="s">
        <v>43</v>
      </c>
      <c r="E7" s="34"/>
      <c r="F7" s="36" t="s">
        <v>42</v>
      </c>
      <c r="G7" s="87"/>
      <c r="H7" s="85"/>
      <c r="I7" s="34"/>
      <c r="J7" s="34"/>
      <c r="K7" s="34"/>
      <c r="L7" s="34"/>
      <c r="M7" s="34"/>
      <c r="N7" s="37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3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4">
        <v>2009</v>
      </c>
      <c r="C8" s="34"/>
      <c r="D8" s="35" t="s">
        <v>43</v>
      </c>
      <c r="E8" s="34"/>
      <c r="F8" s="36" t="s">
        <v>42</v>
      </c>
      <c r="G8" s="87"/>
      <c r="H8" s="85"/>
      <c r="I8" s="34"/>
      <c r="J8" s="34"/>
      <c r="K8" s="34"/>
      <c r="L8" s="34"/>
      <c r="M8" s="34"/>
      <c r="N8" s="37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3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4">
        <v>2010</v>
      </c>
      <c r="C9" s="34"/>
      <c r="D9" s="35" t="s">
        <v>43</v>
      </c>
      <c r="E9" s="34"/>
      <c r="F9" s="36" t="s">
        <v>42</v>
      </c>
      <c r="G9" s="87"/>
      <c r="H9" s="85"/>
      <c r="I9" s="34"/>
      <c r="J9" s="34"/>
      <c r="K9" s="34"/>
      <c r="L9" s="34"/>
      <c r="M9" s="34"/>
      <c r="N9" s="37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3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2011</v>
      </c>
      <c r="C10" s="31" t="s">
        <v>40</v>
      </c>
      <c r="D10" s="38" t="s">
        <v>41</v>
      </c>
      <c r="E10" s="31">
        <v>22</v>
      </c>
      <c r="F10" s="31">
        <v>2</v>
      </c>
      <c r="G10" s="31">
        <v>2</v>
      </c>
      <c r="H10" s="31">
        <v>12</v>
      </c>
      <c r="I10" s="31">
        <v>64</v>
      </c>
      <c r="J10" s="31">
        <v>15</v>
      </c>
      <c r="K10" s="31">
        <v>29</v>
      </c>
      <c r="L10" s="31">
        <v>16</v>
      </c>
      <c r="M10" s="31">
        <v>4</v>
      </c>
      <c r="N10" s="39">
        <v>0.52500000000000002</v>
      </c>
      <c r="O10" s="25">
        <v>122</v>
      </c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3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22</v>
      </c>
      <c r="F11" s="19">
        <f t="shared" si="0"/>
        <v>2</v>
      </c>
      <c r="G11" s="19">
        <f t="shared" si="0"/>
        <v>2</v>
      </c>
      <c r="H11" s="19">
        <f t="shared" si="0"/>
        <v>12</v>
      </c>
      <c r="I11" s="19">
        <f t="shared" si="0"/>
        <v>64</v>
      </c>
      <c r="J11" s="19">
        <f t="shared" si="0"/>
        <v>15</v>
      </c>
      <c r="K11" s="19">
        <f t="shared" si="0"/>
        <v>29</v>
      </c>
      <c r="L11" s="19">
        <f t="shared" si="0"/>
        <v>16</v>
      </c>
      <c r="M11" s="19">
        <f t="shared" si="0"/>
        <v>4</v>
      </c>
      <c r="N11" s="40">
        <f>PRODUCT(I11/O11)</f>
        <v>0.52459016393442626</v>
      </c>
      <c r="O11" s="25">
        <f>SUM(O10)</f>
        <v>122</v>
      </c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8" t="s">
        <v>2</v>
      </c>
      <c r="C12" s="41"/>
      <c r="D12" s="42">
        <f>SUM(F11:H11)+((I11-F11-G11)/3)+(E11/3)+(Z11*25)+(AA11*25)+(AB11*10)+(AC11*25)+(AD11*20)+(AE11*15)</f>
        <v>43.333333333333336</v>
      </c>
      <c r="E12" s="1"/>
      <c r="F12" s="1"/>
      <c r="G12" s="1"/>
      <c r="H12" s="1"/>
      <c r="I12" s="1"/>
      <c r="J12" s="1"/>
      <c r="K12" s="1"/>
      <c r="L12" s="1"/>
      <c r="M12" s="1"/>
      <c r="N12" s="4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4"/>
      <c r="AE12" s="1"/>
      <c r="AF12" s="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3"/>
      <c r="O13" s="45"/>
      <c r="P13" s="1"/>
      <c r="Q13" s="46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7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23" t="s">
        <v>16</v>
      </c>
      <c r="C14" s="48"/>
      <c r="D14" s="48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40" t="s">
        <v>38</v>
      </c>
      <c r="O14" s="25"/>
      <c r="P14" s="49" t="s">
        <v>33</v>
      </c>
      <c r="Q14" s="13"/>
      <c r="R14" s="13"/>
      <c r="S14" s="13"/>
      <c r="T14" s="50"/>
      <c r="U14" s="50"/>
      <c r="V14" s="50"/>
      <c r="W14" s="50"/>
      <c r="X14" s="50"/>
      <c r="Y14" s="13"/>
      <c r="Z14" s="13"/>
      <c r="AA14" s="13"/>
      <c r="AB14" s="13"/>
      <c r="AC14" s="13"/>
      <c r="AD14" s="13"/>
      <c r="AE14" s="13"/>
      <c r="AF14" s="5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9" t="s">
        <v>17</v>
      </c>
      <c r="C15" s="13"/>
      <c r="D15" s="52"/>
      <c r="E15" s="31">
        <f>PRODUCT(E11)</f>
        <v>22</v>
      </c>
      <c r="F15" s="31">
        <f>PRODUCT(F11)</f>
        <v>2</v>
      </c>
      <c r="G15" s="31">
        <f>PRODUCT(G11)</f>
        <v>2</v>
      </c>
      <c r="H15" s="31">
        <f>PRODUCT(H11)</f>
        <v>12</v>
      </c>
      <c r="I15" s="31">
        <f>PRODUCT(I11)</f>
        <v>64</v>
      </c>
      <c r="J15" s="1"/>
      <c r="K15" s="53">
        <f>PRODUCT((F15+G15)/E15)</f>
        <v>0.18181818181818182</v>
      </c>
      <c r="L15" s="53">
        <f>PRODUCT(H15/E15)</f>
        <v>0.54545454545454541</v>
      </c>
      <c r="M15" s="53">
        <f>PRODUCT(I15/E15)</f>
        <v>2.9090909090909092</v>
      </c>
      <c r="N15" s="39">
        <f>PRODUCT(N11)</f>
        <v>0.52459016393442626</v>
      </c>
      <c r="O15" s="25">
        <f>PRODUCT(O11)</f>
        <v>122</v>
      </c>
      <c r="P15" s="54" t="s">
        <v>34</v>
      </c>
      <c r="Q15" s="55"/>
      <c r="R15" s="55"/>
      <c r="S15" s="56" t="s">
        <v>46</v>
      </c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 t="s">
        <v>45</v>
      </c>
      <c r="AE15" s="56"/>
      <c r="AF15" s="58" t="s">
        <v>47</v>
      </c>
      <c r="AG15" s="9"/>
      <c r="AH15" s="9"/>
      <c r="AI15" s="9"/>
      <c r="AJ15" s="9"/>
      <c r="AK15" s="9"/>
      <c r="AL15" s="9"/>
    </row>
    <row r="16" spans="1:38" ht="15" customHeight="1" x14ac:dyDescent="0.2">
      <c r="A16" s="1"/>
      <c r="B16" s="59" t="s">
        <v>18</v>
      </c>
      <c r="C16" s="60"/>
      <c r="D16" s="61"/>
      <c r="E16" s="31"/>
      <c r="F16" s="31"/>
      <c r="G16" s="31"/>
      <c r="H16" s="31"/>
      <c r="I16" s="31"/>
      <c r="J16" s="1"/>
      <c r="K16" s="31"/>
      <c r="L16" s="31"/>
      <c r="M16" s="31"/>
      <c r="N16" s="31"/>
      <c r="O16" s="25"/>
      <c r="P16" s="62" t="s">
        <v>35</v>
      </c>
      <c r="Q16" s="63"/>
      <c r="R16" s="63"/>
      <c r="S16" s="64" t="s">
        <v>48</v>
      </c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5" t="s">
        <v>49</v>
      </c>
      <c r="AE16" s="64"/>
      <c r="AF16" s="66" t="s">
        <v>50</v>
      </c>
      <c r="AG16" s="9"/>
      <c r="AH16" s="9"/>
      <c r="AI16" s="9"/>
      <c r="AJ16" s="9"/>
      <c r="AK16" s="9"/>
      <c r="AL16" s="9"/>
    </row>
    <row r="17" spans="1:38" ht="15" customHeight="1" x14ac:dyDescent="0.2">
      <c r="A17" s="1"/>
      <c r="B17" s="67" t="s">
        <v>19</v>
      </c>
      <c r="C17" s="68"/>
      <c r="D17" s="69"/>
      <c r="E17" s="32"/>
      <c r="F17" s="32"/>
      <c r="G17" s="32"/>
      <c r="H17" s="32"/>
      <c r="I17" s="32"/>
      <c r="J17" s="1"/>
      <c r="K17" s="32"/>
      <c r="L17" s="32"/>
      <c r="M17" s="32"/>
      <c r="N17" s="32"/>
      <c r="O17" s="25"/>
      <c r="P17" s="62" t="s">
        <v>36</v>
      </c>
      <c r="Q17" s="63"/>
      <c r="R17" s="63"/>
      <c r="S17" s="64" t="s">
        <v>46</v>
      </c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5" t="s">
        <v>45</v>
      </c>
      <c r="AE17" s="64"/>
      <c r="AF17" s="66" t="s">
        <v>47</v>
      </c>
      <c r="AG17" s="9"/>
      <c r="AH17" s="9"/>
      <c r="AI17" s="9"/>
      <c r="AJ17" s="9"/>
      <c r="AK17" s="9"/>
      <c r="AL17" s="9"/>
    </row>
    <row r="18" spans="1:38" ht="15" customHeight="1" x14ac:dyDescent="0.2">
      <c r="A18" s="1"/>
      <c r="B18" s="70" t="s">
        <v>20</v>
      </c>
      <c r="C18" s="71"/>
      <c r="D18" s="72"/>
      <c r="E18" s="19">
        <f>SUM(E15:E17)</f>
        <v>22</v>
      </c>
      <c r="F18" s="19">
        <f>SUM(F15:F17)</f>
        <v>2</v>
      </c>
      <c r="G18" s="19">
        <f>SUM(G15:G17)</f>
        <v>2</v>
      </c>
      <c r="H18" s="19">
        <f>SUM(H15:H17)</f>
        <v>12</v>
      </c>
      <c r="I18" s="19">
        <f>SUM(I15:I17)</f>
        <v>64</v>
      </c>
      <c r="J18" s="1"/>
      <c r="K18" s="73">
        <f>PRODUCT((F18+G18)/E18)</f>
        <v>0.18181818181818182</v>
      </c>
      <c r="L18" s="73">
        <f>PRODUCT(H18/E18)</f>
        <v>0.54545454545454541</v>
      </c>
      <c r="M18" s="73">
        <f>PRODUCT(I18/E18)</f>
        <v>2.9090909090909092</v>
      </c>
      <c r="N18" s="40">
        <f>PRODUCT(I18/O18)</f>
        <v>0.52459016393442626</v>
      </c>
      <c r="O18" s="25">
        <f>SUM(O15:O17)</f>
        <v>122</v>
      </c>
      <c r="P18" s="74" t="s">
        <v>37</v>
      </c>
      <c r="Q18" s="75"/>
      <c r="R18" s="75"/>
      <c r="S18" s="76" t="s">
        <v>48</v>
      </c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7" t="s">
        <v>49</v>
      </c>
      <c r="AE18" s="76"/>
      <c r="AF18" s="78" t="s">
        <v>50</v>
      </c>
      <c r="AG18" s="9"/>
      <c r="AH18" s="9"/>
      <c r="AI18" s="9"/>
      <c r="AJ18" s="9"/>
      <c r="AK18" s="9"/>
      <c r="AL18" s="9"/>
    </row>
    <row r="19" spans="1:38" ht="15" customHeight="1" x14ac:dyDescent="0.25">
      <c r="A19" s="1"/>
      <c r="B19" s="44"/>
      <c r="C19" s="44"/>
      <c r="D19" s="44"/>
      <c r="E19" s="44"/>
      <c r="F19" s="44"/>
      <c r="G19" s="44"/>
      <c r="H19" s="44"/>
      <c r="I19" s="44"/>
      <c r="J19" s="1"/>
      <c r="K19" s="44"/>
      <c r="L19" s="44"/>
      <c r="M19" s="44"/>
      <c r="N19" s="43"/>
      <c r="O19" s="25"/>
      <c r="P19" s="1"/>
      <c r="Q19" s="46"/>
      <c r="R19" s="1"/>
      <c r="S19" s="1"/>
      <c r="T19" s="25"/>
      <c r="U19" s="25"/>
      <c r="V19" s="79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 t="s">
        <v>52</v>
      </c>
      <c r="C20" s="1"/>
      <c r="D20" s="1" t="s">
        <v>53</v>
      </c>
      <c r="E20" s="1"/>
      <c r="F20" s="1"/>
      <c r="G20" s="1"/>
      <c r="H20" s="1"/>
      <c r="I20" s="1"/>
      <c r="J20" s="1"/>
      <c r="K20" s="1"/>
      <c r="L20" s="1"/>
      <c r="M20" s="1"/>
      <c r="N20" s="46"/>
      <c r="O20" s="25"/>
      <c r="P20" s="1"/>
      <c r="Q20" s="46"/>
      <c r="R20" s="1"/>
      <c r="S20" s="1"/>
      <c r="T20" s="25"/>
      <c r="U20" s="25"/>
      <c r="V20" s="79"/>
      <c r="W20" s="1"/>
      <c r="X20" s="1"/>
      <c r="Y20" s="1"/>
      <c r="Z20" s="1"/>
      <c r="AA20" s="1"/>
      <c r="AB20" s="1"/>
      <c r="AC20" s="1"/>
      <c r="AD20" s="1"/>
      <c r="AE20" s="1"/>
      <c r="AF20" s="47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54</v>
      </c>
      <c r="E21" s="1"/>
      <c r="F21" s="1"/>
      <c r="G21" s="1"/>
      <c r="H21" s="1"/>
      <c r="I21" s="1"/>
      <c r="J21" s="1"/>
      <c r="K21" s="1"/>
      <c r="L21" s="1"/>
      <c r="M21" s="1"/>
      <c r="N21" s="46"/>
      <c r="O21" s="25"/>
      <c r="P21" s="1"/>
      <c r="Q21" s="46"/>
      <c r="R21" s="1"/>
      <c r="S21" s="1"/>
      <c r="T21" s="25"/>
      <c r="U21" s="25"/>
      <c r="V21" s="79"/>
      <c r="W21" s="1"/>
      <c r="X21" s="1"/>
      <c r="Y21" s="1"/>
      <c r="Z21" s="1"/>
      <c r="AA21" s="1"/>
      <c r="AB21" s="1"/>
      <c r="AC21" s="1"/>
      <c r="AD21" s="1"/>
      <c r="AE21" s="1"/>
      <c r="AF21" s="47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6"/>
      <c r="O22" s="25"/>
      <c r="P22" s="1"/>
      <c r="Q22" s="46"/>
      <c r="R22" s="1"/>
      <c r="S22" s="1"/>
      <c r="T22" s="25"/>
      <c r="U22" s="25"/>
      <c r="V22" s="79"/>
      <c r="W22" s="1"/>
      <c r="X22" s="1"/>
      <c r="Y22" s="1"/>
      <c r="Z22" s="1"/>
      <c r="AA22" s="1"/>
      <c r="AB22" s="1"/>
      <c r="AC22" s="1"/>
      <c r="AD22" s="1"/>
      <c r="AE22" s="1"/>
      <c r="AF22" s="47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6"/>
      <c r="O23" s="25"/>
      <c r="P23" s="1"/>
      <c r="Q23" s="46"/>
      <c r="R23" s="1"/>
      <c r="S23" s="1"/>
      <c r="T23" s="25"/>
      <c r="U23" s="25"/>
      <c r="V23" s="79"/>
      <c r="W23" s="1"/>
      <c r="X23" s="1"/>
      <c r="Y23" s="1"/>
      <c r="Z23" s="1"/>
      <c r="AA23" s="1"/>
      <c r="AB23" s="1"/>
      <c r="AC23" s="1"/>
      <c r="AD23" s="1"/>
      <c r="AE23" s="1"/>
      <c r="AF23" s="47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6"/>
      <c r="O24" s="25"/>
      <c r="P24" s="1"/>
      <c r="Q24" s="46"/>
      <c r="R24" s="1"/>
      <c r="S24" s="1"/>
      <c r="T24" s="25"/>
      <c r="U24" s="25"/>
      <c r="V24" s="79"/>
      <c r="W24" s="1"/>
      <c r="X24" s="1"/>
      <c r="Y24" s="1"/>
      <c r="Z24" s="1"/>
      <c r="AA24" s="1"/>
      <c r="AB24" s="1"/>
      <c r="AC24" s="1"/>
      <c r="AD24" s="1"/>
      <c r="AE24" s="1"/>
      <c r="AF24" s="47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80"/>
      <c r="N25" s="80"/>
      <c r="O25" s="25"/>
      <c r="P25" s="1"/>
      <c r="Q25" s="46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"/>
      <c r="AE25" s="1"/>
      <c r="AF25" s="47"/>
      <c r="AG25" s="9"/>
      <c r="AH25" s="9"/>
      <c r="AI25" s="9"/>
      <c r="AJ25" s="9"/>
      <c r="AK25" s="9"/>
      <c r="AL25" s="9"/>
    </row>
    <row r="26" spans="1:38" s="8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6"/>
      <c r="R26" s="1"/>
      <c r="S26" s="1"/>
      <c r="T26" s="25"/>
      <c r="U26" s="25"/>
      <c r="V26" s="79"/>
      <c r="W26" s="1"/>
      <c r="X26" s="1"/>
      <c r="Y26" s="1"/>
      <c r="Z26" s="1"/>
      <c r="AA26" s="1"/>
      <c r="AB26" s="1"/>
      <c r="AC26" s="1"/>
      <c r="AD26" s="1"/>
      <c r="AE26" s="1"/>
      <c r="AF26" s="47"/>
      <c r="AG26" s="9"/>
      <c r="AH26" s="9"/>
      <c r="AI26" s="9"/>
      <c r="AJ26" s="9"/>
      <c r="AK26" s="9"/>
      <c r="AL26" s="9"/>
    </row>
    <row r="27" spans="1:38" s="8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6"/>
      <c r="R27" s="1"/>
      <c r="S27" s="1"/>
      <c r="T27" s="25"/>
      <c r="U27" s="25"/>
      <c r="V27" s="79"/>
      <c r="W27" s="79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8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6"/>
      <c r="R28" s="1"/>
      <c r="S28" s="1"/>
      <c r="T28" s="25"/>
      <c r="U28" s="25"/>
      <c r="V28" s="79"/>
      <c r="W28" s="79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6"/>
      <c r="R29" s="1"/>
      <c r="S29" s="1"/>
      <c r="T29" s="25"/>
      <c r="U29" s="25"/>
      <c r="V29" s="79"/>
      <c r="W29" s="1"/>
      <c r="X29" s="1"/>
      <c r="Y29" s="1"/>
      <c r="Z29" s="1"/>
      <c r="AA29" s="1"/>
      <c r="AB29" s="1"/>
      <c r="AC29" s="1"/>
      <c r="AD29" s="1"/>
      <c r="AE29" s="1"/>
      <c r="AF29" s="47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6"/>
      <c r="R30" s="1"/>
      <c r="S30" s="1"/>
      <c r="T30" s="25"/>
      <c r="U30" s="25"/>
      <c r="V30" s="79"/>
      <c r="W30" s="1"/>
      <c r="X30" s="1"/>
      <c r="Y30" s="1"/>
      <c r="Z30" s="1"/>
      <c r="AA30" s="1"/>
      <c r="AB30" s="1"/>
      <c r="AC30" s="1"/>
      <c r="AD30" s="1"/>
      <c r="AE30" s="1"/>
      <c r="AF30" s="47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6"/>
      <c r="R31" s="1"/>
      <c r="S31" s="1"/>
      <c r="T31" s="25"/>
      <c r="U31" s="25"/>
      <c r="V31" s="79"/>
      <c r="W31" s="1"/>
      <c r="X31" s="1"/>
      <c r="Y31" s="1"/>
      <c r="Z31" s="1"/>
      <c r="AA31" s="1"/>
      <c r="AB31" s="1"/>
      <c r="AC31" s="1"/>
      <c r="AD31" s="1"/>
      <c r="AE31" s="1"/>
      <c r="AF31" s="47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6"/>
      <c r="R32" s="1"/>
      <c r="S32" s="1"/>
      <c r="T32" s="25"/>
      <c r="U32" s="25"/>
      <c r="V32" s="79"/>
      <c r="W32" s="1"/>
      <c r="X32" s="1"/>
      <c r="Y32" s="1"/>
      <c r="Z32" s="1"/>
      <c r="AA32" s="1"/>
      <c r="AB32" s="1"/>
      <c r="AC32" s="1"/>
      <c r="AD32" s="1"/>
      <c r="AE32" s="1"/>
      <c r="AF32" s="47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6"/>
      <c r="R33" s="1"/>
      <c r="S33" s="1"/>
      <c r="T33" s="25"/>
      <c r="U33" s="25"/>
      <c r="V33" s="79"/>
      <c r="W33" s="1"/>
      <c r="X33" s="1"/>
      <c r="Y33" s="1"/>
      <c r="Z33" s="1"/>
      <c r="AA33" s="1"/>
      <c r="AB33" s="1"/>
      <c r="AC33" s="1"/>
      <c r="AD33" s="1"/>
      <c r="AE33" s="1"/>
      <c r="AF33" s="47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6"/>
      <c r="R34" s="1"/>
      <c r="S34" s="1"/>
      <c r="T34" s="25"/>
      <c r="U34" s="25"/>
      <c r="V34" s="79"/>
      <c r="W34" s="1"/>
      <c r="X34" s="1"/>
      <c r="Y34" s="1"/>
      <c r="Z34" s="1"/>
      <c r="AA34" s="1"/>
      <c r="AB34" s="1"/>
      <c r="AC34" s="1"/>
      <c r="AD34" s="1"/>
      <c r="AE34" s="1"/>
      <c r="AF34" s="47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6"/>
      <c r="R35" s="1"/>
      <c r="S35" s="1"/>
      <c r="T35" s="25"/>
      <c r="U35" s="25"/>
      <c r="V35" s="79"/>
      <c r="W35" s="1"/>
      <c r="X35" s="1"/>
      <c r="Y35" s="1"/>
      <c r="Z35" s="1"/>
      <c r="AA35" s="1"/>
      <c r="AB35" s="1"/>
      <c r="AC35" s="1"/>
      <c r="AD35" s="1"/>
      <c r="AE35" s="1"/>
      <c r="AF35" s="47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6"/>
      <c r="R36" s="1"/>
      <c r="S36" s="1"/>
      <c r="T36" s="25"/>
      <c r="U36" s="25"/>
      <c r="V36" s="79"/>
      <c r="W36" s="1"/>
      <c r="X36" s="1"/>
      <c r="Y36" s="1"/>
      <c r="Z36" s="1"/>
      <c r="AA36" s="1"/>
      <c r="AB36" s="1"/>
      <c r="AC36" s="1"/>
      <c r="AD36" s="1"/>
      <c r="AE36" s="1"/>
      <c r="AF36" s="47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6"/>
      <c r="R37" s="1"/>
      <c r="S37" s="1"/>
      <c r="T37" s="25"/>
      <c r="U37" s="25"/>
      <c r="V37" s="79"/>
      <c r="W37" s="1"/>
      <c r="X37" s="1"/>
      <c r="Y37" s="1"/>
      <c r="Z37" s="1"/>
      <c r="AA37" s="1"/>
      <c r="AB37" s="1"/>
      <c r="AC37" s="1"/>
      <c r="AD37" s="1"/>
      <c r="AE37" s="1"/>
      <c r="AF37" s="47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6"/>
      <c r="R38" s="1"/>
      <c r="S38" s="1"/>
      <c r="T38" s="25"/>
      <c r="U38" s="25"/>
      <c r="V38" s="79"/>
      <c r="W38" s="1"/>
      <c r="X38" s="1"/>
      <c r="Y38" s="1"/>
      <c r="Z38" s="1"/>
      <c r="AA38" s="1"/>
      <c r="AB38" s="1"/>
      <c r="AC38" s="1"/>
      <c r="AD38" s="1"/>
      <c r="AE38" s="1"/>
      <c r="AF38" s="47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6"/>
      <c r="R39" s="1"/>
      <c r="S39" s="1"/>
      <c r="T39" s="25"/>
      <c r="U39" s="25"/>
      <c r="V39" s="79"/>
      <c r="W39" s="1"/>
      <c r="X39" s="1"/>
      <c r="Y39" s="1"/>
      <c r="Z39" s="1"/>
      <c r="AA39" s="1"/>
      <c r="AB39" s="1"/>
      <c r="AC39" s="1"/>
      <c r="AD39" s="1"/>
      <c r="AE39" s="1"/>
      <c r="AF39" s="47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6"/>
      <c r="R40" s="1"/>
      <c r="S40" s="1"/>
      <c r="T40" s="25"/>
      <c r="U40" s="25"/>
      <c r="V40" s="79"/>
      <c r="W40" s="1"/>
      <c r="X40" s="1"/>
      <c r="Y40" s="1"/>
      <c r="Z40" s="1"/>
      <c r="AA40" s="1"/>
      <c r="AB40" s="1"/>
      <c r="AC40" s="1"/>
      <c r="AD40" s="1"/>
      <c r="AE40" s="1"/>
      <c r="AF40" s="47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6"/>
      <c r="R41" s="1"/>
      <c r="S41" s="1"/>
      <c r="T41" s="25"/>
      <c r="U41" s="25"/>
      <c r="V41" s="79"/>
      <c r="W41" s="1"/>
      <c r="X41" s="1"/>
      <c r="Y41" s="1"/>
      <c r="Z41" s="1"/>
      <c r="AA41" s="1"/>
      <c r="AB41" s="1"/>
      <c r="AC41" s="1"/>
      <c r="AD41" s="1"/>
      <c r="AE41" s="1"/>
      <c r="AF41" s="47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6"/>
      <c r="R42" s="1"/>
      <c r="S42" s="1"/>
      <c r="T42" s="25"/>
      <c r="U42" s="25"/>
      <c r="V42" s="79"/>
      <c r="W42" s="1"/>
      <c r="X42" s="1"/>
      <c r="Y42" s="1"/>
      <c r="Z42" s="1"/>
      <c r="AA42" s="1"/>
      <c r="AB42" s="1"/>
      <c r="AC42" s="1"/>
      <c r="AD42" s="1"/>
      <c r="AE42" s="1"/>
      <c r="AF42" s="47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6"/>
      <c r="R43" s="1"/>
      <c r="S43" s="1"/>
      <c r="T43" s="25"/>
      <c r="U43" s="25"/>
      <c r="V43" s="79"/>
      <c r="W43" s="1"/>
      <c r="X43" s="1"/>
      <c r="Y43" s="1"/>
      <c r="Z43" s="1"/>
      <c r="AA43" s="1"/>
      <c r="AB43" s="1"/>
      <c r="AC43" s="1"/>
      <c r="AD43" s="1"/>
      <c r="AE43" s="1"/>
      <c r="AF43" s="47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6"/>
      <c r="R44" s="1"/>
      <c r="S44" s="1"/>
      <c r="T44" s="25"/>
      <c r="U44" s="25"/>
      <c r="V44" s="79"/>
      <c r="W44" s="1"/>
      <c r="X44" s="1"/>
      <c r="Y44" s="1"/>
      <c r="Z44" s="1"/>
      <c r="AA44" s="1"/>
      <c r="AB44" s="1"/>
      <c r="AC44" s="1"/>
      <c r="AD44" s="1"/>
      <c r="AE44" s="1"/>
      <c r="AF44" s="47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6"/>
      <c r="R45" s="1"/>
      <c r="S45" s="1"/>
      <c r="T45" s="25"/>
      <c r="U45" s="25"/>
      <c r="V45" s="79"/>
      <c r="W45" s="1"/>
      <c r="X45" s="1"/>
      <c r="Y45" s="1"/>
      <c r="Z45" s="1"/>
      <c r="AA45" s="1"/>
      <c r="AB45" s="1"/>
      <c r="AC45" s="1"/>
      <c r="AD45" s="1"/>
      <c r="AE45" s="1"/>
      <c r="AF45" s="47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6"/>
      <c r="R46" s="1"/>
      <c r="S46" s="1"/>
      <c r="T46" s="25"/>
      <c r="U46" s="25"/>
      <c r="V46" s="79"/>
      <c r="W46" s="1"/>
      <c r="X46" s="1"/>
      <c r="Y46" s="1"/>
      <c r="Z46" s="1"/>
      <c r="AA46" s="1"/>
      <c r="AB46" s="1"/>
      <c r="AC46" s="1"/>
      <c r="AD46" s="1"/>
      <c r="AE46" s="1"/>
      <c r="AF46" s="47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6"/>
      <c r="R47" s="1"/>
      <c r="S47" s="1"/>
      <c r="T47" s="25"/>
      <c r="U47" s="25"/>
      <c r="V47" s="79"/>
      <c r="W47" s="1"/>
      <c r="X47" s="1"/>
      <c r="Y47" s="1"/>
      <c r="Z47" s="1"/>
      <c r="AA47" s="1"/>
      <c r="AB47" s="1"/>
      <c r="AC47" s="1"/>
      <c r="AD47" s="1"/>
      <c r="AE47" s="1"/>
      <c r="AF47" s="47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6"/>
      <c r="R48" s="1"/>
      <c r="S48" s="1"/>
      <c r="T48" s="25"/>
      <c r="U48" s="25"/>
      <c r="V48" s="79"/>
      <c r="W48" s="1"/>
      <c r="X48" s="1"/>
      <c r="Y48" s="1"/>
      <c r="Z48" s="1"/>
      <c r="AA48" s="1"/>
      <c r="AB48" s="1"/>
      <c r="AC48" s="1"/>
      <c r="AD48" s="1"/>
      <c r="AE48" s="1"/>
      <c r="AF48" s="47"/>
      <c r="AG48" s="9"/>
      <c r="AH48" s="9"/>
      <c r="AI48" s="9"/>
      <c r="AJ48" s="9"/>
      <c r="AK48" s="9"/>
      <c r="AL4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45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32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8" t="s">
        <v>55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29"/>
      <c r="R1" s="129"/>
      <c r="S1" s="129"/>
      <c r="T1" s="129"/>
      <c r="U1" s="129"/>
      <c r="V1" s="89"/>
      <c r="W1" s="90"/>
      <c r="X1" s="85"/>
      <c r="Y1" s="91"/>
      <c r="Z1" s="91"/>
      <c r="AA1" s="91"/>
      <c r="AB1" s="91"/>
      <c r="AC1" s="91"/>
      <c r="AD1" s="91"/>
    </row>
    <row r="2" spans="1:30" x14ac:dyDescent="0.25">
      <c r="A2" s="9"/>
      <c r="B2" s="107" t="s">
        <v>39</v>
      </c>
      <c r="C2" s="108" t="s">
        <v>51</v>
      </c>
      <c r="D2" s="109"/>
      <c r="E2" s="10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0"/>
      <c r="R2" s="130"/>
      <c r="S2" s="130"/>
      <c r="T2" s="130"/>
      <c r="U2" s="130"/>
      <c r="V2" s="12"/>
      <c r="W2" s="92"/>
      <c r="X2" s="51"/>
      <c r="Y2" s="91"/>
      <c r="Z2" s="91"/>
      <c r="AA2" s="91"/>
      <c r="AB2" s="91"/>
      <c r="AC2" s="91"/>
      <c r="AD2" s="91"/>
    </row>
    <row r="3" spans="1:30" x14ac:dyDescent="0.25">
      <c r="A3" s="9"/>
      <c r="B3" s="93" t="s">
        <v>56</v>
      </c>
      <c r="C3" s="23" t="s">
        <v>57</v>
      </c>
      <c r="D3" s="94" t="s">
        <v>58</v>
      </c>
      <c r="E3" s="95" t="s">
        <v>1</v>
      </c>
      <c r="F3" s="25"/>
      <c r="G3" s="96" t="s">
        <v>59</v>
      </c>
      <c r="H3" s="97" t="s">
        <v>60</v>
      </c>
      <c r="I3" s="97" t="s">
        <v>31</v>
      </c>
      <c r="J3" s="18" t="s">
        <v>61</v>
      </c>
      <c r="K3" s="98" t="s">
        <v>62</v>
      </c>
      <c r="L3" s="98" t="s">
        <v>63</v>
      </c>
      <c r="M3" s="96" t="s">
        <v>64</v>
      </c>
      <c r="N3" s="96" t="s">
        <v>30</v>
      </c>
      <c r="O3" s="97" t="s">
        <v>65</v>
      </c>
      <c r="P3" s="96" t="s">
        <v>60</v>
      </c>
      <c r="Q3" s="131" t="s">
        <v>3</v>
      </c>
      <c r="R3" s="131">
        <v>1</v>
      </c>
      <c r="S3" s="131">
        <v>2</v>
      </c>
      <c r="T3" s="131">
        <v>3</v>
      </c>
      <c r="U3" s="131" t="s">
        <v>66</v>
      </c>
      <c r="V3" s="18" t="s">
        <v>21</v>
      </c>
      <c r="W3" s="17" t="s">
        <v>67</v>
      </c>
      <c r="X3" s="17" t="s">
        <v>68</v>
      </c>
      <c r="Y3" s="91"/>
      <c r="Z3" s="91"/>
      <c r="AA3" s="91"/>
      <c r="AB3" s="91"/>
      <c r="AC3" s="91"/>
      <c r="AD3" s="91"/>
    </row>
    <row r="4" spans="1:30" x14ac:dyDescent="0.25">
      <c r="A4" s="9"/>
      <c r="B4" s="110" t="s">
        <v>77</v>
      </c>
      <c r="C4" s="113" t="s">
        <v>81</v>
      </c>
      <c r="D4" s="110" t="s">
        <v>70</v>
      </c>
      <c r="E4" s="114" t="s">
        <v>43</v>
      </c>
      <c r="F4" s="115"/>
      <c r="G4" s="111">
        <v>1</v>
      </c>
      <c r="H4" s="111"/>
      <c r="I4" s="111"/>
      <c r="J4" s="111" t="s">
        <v>78</v>
      </c>
      <c r="K4" s="111">
        <v>9</v>
      </c>
      <c r="L4" s="111" t="s">
        <v>79</v>
      </c>
      <c r="M4" s="111">
        <v>1</v>
      </c>
      <c r="N4" s="111"/>
      <c r="O4" s="111">
        <v>2</v>
      </c>
      <c r="P4" s="111"/>
      <c r="Q4" s="112" t="s">
        <v>82</v>
      </c>
      <c r="R4" s="112"/>
      <c r="S4" s="112" t="s">
        <v>83</v>
      </c>
      <c r="T4" s="112"/>
      <c r="U4" s="112" t="s">
        <v>84</v>
      </c>
      <c r="V4" s="116">
        <v>0.66700000000000004</v>
      </c>
      <c r="W4" s="110" t="s">
        <v>80</v>
      </c>
      <c r="X4" s="111">
        <v>2071</v>
      </c>
      <c r="Y4" s="91"/>
      <c r="Z4" s="91"/>
      <c r="AA4" s="91"/>
      <c r="AB4" s="91"/>
      <c r="AC4" s="91"/>
      <c r="AD4" s="91"/>
    </row>
    <row r="5" spans="1:30" x14ac:dyDescent="0.25">
      <c r="A5" s="24"/>
      <c r="B5" s="110" t="s">
        <v>73</v>
      </c>
      <c r="C5" s="113" t="s">
        <v>85</v>
      </c>
      <c r="D5" s="110" t="s">
        <v>70</v>
      </c>
      <c r="E5" s="114" t="s">
        <v>43</v>
      </c>
      <c r="F5" s="115"/>
      <c r="G5" s="111"/>
      <c r="H5" s="111"/>
      <c r="I5" s="111">
        <v>1</v>
      </c>
      <c r="J5" s="111"/>
      <c r="K5" s="111" t="s">
        <v>74</v>
      </c>
      <c r="L5" s="111"/>
      <c r="M5" s="111">
        <v>1</v>
      </c>
      <c r="N5" s="111"/>
      <c r="O5" s="111"/>
      <c r="P5" s="111"/>
      <c r="Q5" s="112" t="s">
        <v>83</v>
      </c>
      <c r="R5" s="112"/>
      <c r="S5" s="112" t="s">
        <v>83</v>
      </c>
      <c r="T5" s="112"/>
      <c r="U5" s="112"/>
      <c r="V5" s="116">
        <v>0</v>
      </c>
      <c r="W5" s="113" t="s">
        <v>75</v>
      </c>
      <c r="X5" s="112" t="s">
        <v>76</v>
      </c>
      <c r="Y5" s="91"/>
      <c r="Z5" s="91"/>
      <c r="AA5" s="91"/>
      <c r="AB5" s="91"/>
      <c r="AC5" s="91"/>
      <c r="AD5" s="91"/>
    </row>
    <row r="6" spans="1:30" x14ac:dyDescent="0.25">
      <c r="A6" s="24"/>
      <c r="B6" s="110" t="s">
        <v>69</v>
      </c>
      <c r="C6" s="113" t="s">
        <v>86</v>
      </c>
      <c r="D6" s="110" t="s">
        <v>70</v>
      </c>
      <c r="E6" s="114" t="s">
        <v>41</v>
      </c>
      <c r="F6" s="115"/>
      <c r="G6" s="111"/>
      <c r="H6" s="111"/>
      <c r="I6" s="111">
        <v>1</v>
      </c>
      <c r="J6" s="111" t="s">
        <v>71</v>
      </c>
      <c r="K6" s="111">
        <v>2</v>
      </c>
      <c r="L6" s="111"/>
      <c r="M6" s="111">
        <v>1</v>
      </c>
      <c r="N6" s="111"/>
      <c r="O6" s="111"/>
      <c r="P6" s="111">
        <v>1</v>
      </c>
      <c r="Q6" s="112" t="s">
        <v>87</v>
      </c>
      <c r="R6" s="112" t="s">
        <v>83</v>
      </c>
      <c r="S6" s="112" t="s">
        <v>82</v>
      </c>
      <c r="T6" s="112" t="s">
        <v>88</v>
      </c>
      <c r="U6" s="112"/>
      <c r="V6" s="116">
        <v>0.6</v>
      </c>
      <c r="W6" s="110" t="s">
        <v>72</v>
      </c>
      <c r="X6" s="111">
        <v>1016</v>
      </c>
      <c r="Y6" s="91"/>
      <c r="Z6" s="91"/>
      <c r="AA6" s="91"/>
      <c r="AB6" s="91"/>
      <c r="AC6" s="91"/>
      <c r="AD6" s="91"/>
    </row>
    <row r="7" spans="1:30" x14ac:dyDescent="0.25">
      <c r="A7" s="24"/>
      <c r="B7" s="23" t="s">
        <v>9</v>
      </c>
      <c r="C7" s="18"/>
      <c r="D7" s="17"/>
      <c r="E7" s="117"/>
      <c r="F7" s="99"/>
      <c r="G7" s="19">
        <v>1</v>
      </c>
      <c r="H7" s="19"/>
      <c r="I7" s="19">
        <v>2</v>
      </c>
      <c r="J7" s="18"/>
      <c r="K7" s="18"/>
      <c r="L7" s="18"/>
      <c r="M7" s="19">
        <v>3</v>
      </c>
      <c r="N7" s="19"/>
      <c r="O7" s="19">
        <v>21</v>
      </c>
      <c r="P7" s="19"/>
      <c r="Q7" s="118" t="s">
        <v>89</v>
      </c>
      <c r="R7" s="118" t="s">
        <v>83</v>
      </c>
      <c r="S7" s="118" t="s">
        <v>90</v>
      </c>
      <c r="T7" s="118" t="s">
        <v>88</v>
      </c>
      <c r="U7" s="118" t="s">
        <v>84</v>
      </c>
      <c r="V7" s="40">
        <v>0.55600000000000005</v>
      </c>
      <c r="W7" s="119"/>
      <c r="X7" s="118"/>
      <c r="Y7" s="91"/>
      <c r="Z7" s="91"/>
      <c r="AA7" s="91"/>
      <c r="AB7" s="91"/>
      <c r="AC7" s="91"/>
      <c r="AD7" s="91"/>
    </row>
    <row r="8" spans="1:30" x14ac:dyDescent="0.25">
      <c r="A8" s="24"/>
      <c r="B8" s="120"/>
      <c r="C8" s="121"/>
      <c r="D8" s="122"/>
      <c r="E8" s="123"/>
      <c r="F8" s="124"/>
      <c r="G8" s="121"/>
      <c r="H8" s="121"/>
      <c r="I8" s="121"/>
      <c r="J8" s="125"/>
      <c r="K8" s="125"/>
      <c r="L8" s="125"/>
      <c r="M8" s="121"/>
      <c r="N8" s="121"/>
      <c r="O8" s="121"/>
      <c r="P8" s="121"/>
      <c r="Q8" s="126"/>
      <c r="R8" s="126"/>
      <c r="S8" s="126"/>
      <c r="T8" s="126"/>
      <c r="U8" s="126"/>
      <c r="V8" s="121"/>
      <c r="W8" s="122"/>
      <c r="X8" s="127"/>
      <c r="Y8" s="91"/>
      <c r="Z8" s="91"/>
      <c r="AA8" s="91"/>
      <c r="AB8" s="91"/>
      <c r="AC8" s="91"/>
      <c r="AD8" s="91"/>
    </row>
    <row r="9" spans="1:30" x14ac:dyDescent="0.25">
      <c r="A9" s="24"/>
      <c r="B9" s="100"/>
      <c r="C9" s="1"/>
      <c r="D9" s="100"/>
      <c r="E9" s="101"/>
      <c r="G9" s="1"/>
      <c r="H9" s="46"/>
      <c r="I9" s="1"/>
      <c r="J9" s="25"/>
      <c r="K9" s="25"/>
      <c r="L9" s="25"/>
      <c r="M9" s="1"/>
      <c r="N9" s="1"/>
      <c r="O9" s="1"/>
      <c r="P9" s="1"/>
      <c r="Q9" s="128"/>
      <c r="R9" s="128"/>
      <c r="S9" s="128"/>
      <c r="T9" s="128"/>
      <c r="U9" s="128"/>
      <c r="V9" s="1"/>
      <c r="W9" s="100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00"/>
      <c r="C10" s="1"/>
      <c r="D10" s="100"/>
      <c r="E10" s="101"/>
      <c r="G10" s="1"/>
      <c r="H10" s="46"/>
      <c r="I10" s="1"/>
      <c r="J10" s="25"/>
      <c r="K10" s="25"/>
      <c r="L10" s="25"/>
      <c r="M10" s="1"/>
      <c r="N10" s="1"/>
      <c r="O10" s="1"/>
      <c r="P10" s="1"/>
      <c r="Q10" s="128"/>
      <c r="R10" s="128"/>
      <c r="S10" s="128"/>
      <c r="T10" s="128"/>
      <c r="U10" s="128"/>
      <c r="V10" s="1"/>
      <c r="W10" s="100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00"/>
      <c r="C11" s="1"/>
      <c r="D11" s="100"/>
      <c r="E11" s="101"/>
      <c r="G11" s="1"/>
      <c r="H11" s="46"/>
      <c r="I11" s="1"/>
      <c r="J11" s="25"/>
      <c r="K11" s="25"/>
      <c r="L11" s="25"/>
      <c r="M11" s="1"/>
      <c r="N11" s="1"/>
      <c r="O11" s="1"/>
      <c r="P11" s="1"/>
      <c r="Q11" s="128"/>
      <c r="R11" s="128"/>
      <c r="S11" s="128"/>
      <c r="T11" s="128"/>
      <c r="U11" s="128"/>
      <c r="V11" s="1"/>
      <c r="W11" s="100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00"/>
      <c r="C12" s="1"/>
      <c r="D12" s="100"/>
      <c r="E12" s="101"/>
      <c r="G12" s="1"/>
      <c r="H12" s="46"/>
      <c r="I12" s="1"/>
      <c r="J12" s="25"/>
      <c r="K12" s="25"/>
      <c r="L12" s="25"/>
      <c r="M12" s="1"/>
      <c r="N12" s="1"/>
      <c r="O12" s="1"/>
      <c r="P12" s="1"/>
      <c r="Q12" s="128"/>
      <c r="R12" s="128"/>
      <c r="S12" s="128"/>
      <c r="T12" s="128"/>
      <c r="U12" s="128"/>
      <c r="V12" s="1"/>
      <c r="W12" s="100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00"/>
      <c r="C13" s="1"/>
      <c r="D13" s="100"/>
      <c r="E13" s="101"/>
      <c r="G13" s="1"/>
      <c r="H13" s="46"/>
      <c r="I13" s="1"/>
      <c r="J13" s="25"/>
      <c r="K13" s="25"/>
      <c r="L13" s="25"/>
      <c r="M13" s="1"/>
      <c r="N13" s="1"/>
      <c r="O13" s="1"/>
      <c r="P13" s="1"/>
      <c r="Q13" s="128"/>
      <c r="R13" s="128"/>
      <c r="S13" s="128"/>
      <c r="T13" s="128"/>
      <c r="U13" s="128"/>
      <c r="V13" s="1"/>
      <c r="W13" s="100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00"/>
      <c r="C14" s="1"/>
      <c r="D14" s="100"/>
      <c r="E14" s="101"/>
      <c r="G14" s="1"/>
      <c r="H14" s="46"/>
      <c r="I14" s="1"/>
      <c r="J14" s="25"/>
      <c r="K14" s="25"/>
      <c r="L14" s="25"/>
      <c r="M14" s="1"/>
      <c r="N14" s="1"/>
      <c r="O14" s="1"/>
      <c r="P14" s="1"/>
      <c r="Q14" s="128"/>
      <c r="R14" s="128"/>
      <c r="S14" s="128"/>
      <c r="T14" s="128"/>
      <c r="U14" s="128"/>
      <c r="V14" s="1"/>
      <c r="W14" s="100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00"/>
      <c r="C15" s="1"/>
      <c r="D15" s="100"/>
      <c r="E15" s="101"/>
      <c r="G15" s="1"/>
      <c r="H15" s="46"/>
      <c r="I15" s="1"/>
      <c r="J15" s="25"/>
      <c r="K15" s="25"/>
      <c r="L15" s="25"/>
      <c r="M15" s="1"/>
      <c r="N15" s="1"/>
      <c r="O15" s="1"/>
      <c r="P15" s="1"/>
      <c r="Q15" s="128"/>
      <c r="R15" s="128"/>
      <c r="S15" s="128"/>
      <c r="T15" s="128"/>
      <c r="U15" s="128"/>
      <c r="V15" s="1"/>
      <c r="W15" s="100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00"/>
      <c r="C16" s="1"/>
      <c r="D16" s="100"/>
      <c r="E16" s="101"/>
      <c r="G16" s="1"/>
      <c r="H16" s="46"/>
      <c r="I16" s="1"/>
      <c r="J16" s="25"/>
      <c r="K16" s="25"/>
      <c r="L16" s="25"/>
      <c r="M16" s="1"/>
      <c r="N16" s="1"/>
      <c r="O16" s="1"/>
      <c r="P16" s="1"/>
      <c r="Q16" s="128"/>
      <c r="R16" s="128"/>
      <c r="S16" s="128"/>
      <c r="T16" s="128"/>
      <c r="U16" s="128"/>
      <c r="V16" s="1"/>
      <c r="W16" s="100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0"/>
      <c r="C17" s="1"/>
      <c r="D17" s="100"/>
      <c r="E17" s="101"/>
      <c r="G17" s="1"/>
      <c r="H17" s="46"/>
      <c r="I17" s="1"/>
      <c r="J17" s="25"/>
      <c r="K17" s="25"/>
      <c r="L17" s="25"/>
      <c r="M17" s="1"/>
      <c r="N17" s="1"/>
      <c r="O17" s="1"/>
      <c r="P17" s="1"/>
      <c r="Q17" s="128"/>
      <c r="R17" s="128"/>
      <c r="S17" s="128"/>
      <c r="T17" s="128"/>
      <c r="U17" s="128"/>
      <c r="V17" s="1"/>
      <c r="W17" s="100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0"/>
      <c r="C18" s="1"/>
      <c r="D18" s="100"/>
      <c r="E18" s="101"/>
      <c r="G18" s="1"/>
      <c r="H18" s="46"/>
      <c r="I18" s="1"/>
      <c r="J18" s="25"/>
      <c r="K18" s="25"/>
      <c r="L18" s="25"/>
      <c r="M18" s="1"/>
      <c r="N18" s="1"/>
      <c r="O18" s="1"/>
      <c r="P18" s="1"/>
      <c r="Q18" s="128"/>
      <c r="R18" s="128"/>
      <c r="S18" s="128"/>
      <c r="T18" s="128"/>
      <c r="U18" s="128"/>
      <c r="V18" s="1"/>
      <c r="W18" s="100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0"/>
      <c r="C19" s="1"/>
      <c r="D19" s="100"/>
      <c r="E19" s="101"/>
      <c r="G19" s="1"/>
      <c r="H19" s="46"/>
      <c r="I19" s="1"/>
      <c r="J19" s="25"/>
      <c r="K19" s="25"/>
      <c r="L19" s="25"/>
      <c r="M19" s="1"/>
      <c r="N19" s="1"/>
      <c r="O19" s="1"/>
      <c r="P19" s="1"/>
      <c r="Q19" s="128"/>
      <c r="R19" s="128"/>
      <c r="S19" s="128"/>
      <c r="T19" s="128"/>
      <c r="U19" s="128"/>
      <c r="V19" s="1"/>
      <c r="W19" s="100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0"/>
      <c r="C20" s="1"/>
      <c r="D20" s="100"/>
      <c r="E20" s="101"/>
      <c r="G20" s="1"/>
      <c r="H20" s="46"/>
      <c r="I20" s="1"/>
      <c r="J20" s="25"/>
      <c r="K20" s="25"/>
      <c r="L20" s="25"/>
      <c r="M20" s="1"/>
      <c r="N20" s="1"/>
      <c r="O20" s="1"/>
      <c r="P20" s="1"/>
      <c r="Q20" s="128"/>
      <c r="R20" s="128"/>
      <c r="S20" s="128"/>
      <c r="T20" s="128"/>
      <c r="U20" s="128"/>
      <c r="V20" s="1"/>
      <c r="W20" s="100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0"/>
      <c r="C21" s="1"/>
      <c r="D21" s="100"/>
      <c r="E21" s="101"/>
      <c r="G21" s="1"/>
      <c r="H21" s="46"/>
      <c r="I21" s="1"/>
      <c r="J21" s="25"/>
      <c r="K21" s="25"/>
      <c r="L21" s="25"/>
      <c r="M21" s="1"/>
      <c r="N21" s="1"/>
      <c r="O21" s="1"/>
      <c r="P21" s="1"/>
      <c r="Q21" s="128"/>
      <c r="R21" s="128"/>
      <c r="S21" s="128"/>
      <c r="T21" s="128"/>
      <c r="U21" s="128"/>
      <c r="V21" s="1"/>
      <c r="W21" s="100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0"/>
      <c r="C22" s="1"/>
      <c r="D22" s="100"/>
      <c r="E22" s="101"/>
      <c r="G22" s="1"/>
      <c r="H22" s="46"/>
      <c r="I22" s="1"/>
      <c r="J22" s="25"/>
      <c r="K22" s="25"/>
      <c r="L22" s="25"/>
      <c r="M22" s="1"/>
      <c r="N22" s="1"/>
      <c r="O22" s="1"/>
      <c r="P22" s="1"/>
      <c r="Q22" s="128"/>
      <c r="R22" s="128"/>
      <c r="S22" s="128"/>
      <c r="T22" s="128"/>
      <c r="U22" s="128"/>
      <c r="V22" s="1"/>
      <c r="W22" s="100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0"/>
      <c r="C23" s="1"/>
      <c r="D23" s="100"/>
      <c r="E23" s="101"/>
      <c r="G23" s="1"/>
      <c r="H23" s="46"/>
      <c r="I23" s="1"/>
      <c r="J23" s="25"/>
      <c r="K23" s="25"/>
      <c r="L23" s="25"/>
      <c r="M23" s="1"/>
      <c r="N23" s="1"/>
      <c r="O23" s="1"/>
      <c r="P23" s="1"/>
      <c r="Q23" s="128"/>
      <c r="R23" s="128"/>
      <c r="S23" s="128"/>
      <c r="T23" s="128"/>
      <c r="U23" s="128"/>
      <c r="V23" s="1"/>
      <c r="W23" s="100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0"/>
      <c r="C24" s="1"/>
      <c r="D24" s="100"/>
      <c r="E24" s="101"/>
      <c r="G24" s="1"/>
      <c r="H24" s="46"/>
      <c r="I24" s="1"/>
      <c r="J24" s="25"/>
      <c r="K24" s="25"/>
      <c r="L24" s="25"/>
      <c r="M24" s="1"/>
      <c r="N24" s="1"/>
      <c r="O24" s="1"/>
      <c r="P24" s="1"/>
      <c r="Q24" s="128"/>
      <c r="R24" s="128"/>
      <c r="S24" s="128"/>
      <c r="T24" s="128"/>
      <c r="U24" s="128"/>
      <c r="V24" s="1"/>
      <c r="W24" s="100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0"/>
      <c r="C25" s="1"/>
      <c r="D25" s="100"/>
      <c r="E25" s="101"/>
      <c r="G25" s="1"/>
      <c r="H25" s="46"/>
      <c r="I25" s="1"/>
      <c r="J25" s="25"/>
      <c r="K25" s="25"/>
      <c r="L25" s="25"/>
      <c r="M25" s="1"/>
      <c r="N25" s="1"/>
      <c r="O25" s="1"/>
      <c r="P25" s="1"/>
      <c r="Q25" s="128"/>
      <c r="R25" s="128"/>
      <c r="S25" s="128"/>
      <c r="T25" s="128"/>
      <c r="U25" s="128"/>
      <c r="V25" s="1"/>
      <c r="W25" s="100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0"/>
      <c r="C26" s="1"/>
      <c r="D26" s="100"/>
      <c r="E26" s="101"/>
      <c r="G26" s="1"/>
      <c r="H26" s="46"/>
      <c r="I26" s="1"/>
      <c r="J26" s="25"/>
      <c r="K26" s="25"/>
      <c r="L26" s="25"/>
      <c r="M26" s="1"/>
      <c r="N26" s="1"/>
      <c r="O26" s="1"/>
      <c r="P26" s="1"/>
      <c r="Q26" s="128"/>
      <c r="R26" s="128"/>
      <c r="S26" s="128"/>
      <c r="T26" s="128"/>
      <c r="U26" s="128"/>
      <c r="V26" s="1"/>
      <c r="W26" s="100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0"/>
      <c r="C27" s="1"/>
      <c r="D27" s="100"/>
      <c r="E27" s="101"/>
      <c r="G27" s="1"/>
      <c r="H27" s="46"/>
      <c r="I27" s="1"/>
      <c r="J27" s="25"/>
      <c r="K27" s="25"/>
      <c r="L27" s="25"/>
      <c r="M27" s="1"/>
      <c r="N27" s="1"/>
      <c r="O27" s="1"/>
      <c r="P27" s="1"/>
      <c r="Q27" s="128"/>
      <c r="R27" s="128"/>
      <c r="S27" s="128"/>
      <c r="T27" s="128"/>
      <c r="U27" s="128"/>
      <c r="V27" s="1"/>
      <c r="W27" s="100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0"/>
      <c r="C28" s="1"/>
      <c r="D28" s="100"/>
      <c r="E28" s="101"/>
      <c r="G28" s="1"/>
      <c r="H28" s="46"/>
      <c r="I28" s="1"/>
      <c r="J28" s="25"/>
      <c r="K28" s="25"/>
      <c r="L28" s="25"/>
      <c r="M28" s="1"/>
      <c r="N28" s="1"/>
      <c r="O28" s="1"/>
      <c r="P28" s="1"/>
      <c r="Q28" s="128"/>
      <c r="R28" s="128"/>
      <c r="S28" s="128"/>
      <c r="T28" s="128"/>
      <c r="U28" s="128"/>
      <c r="V28" s="1"/>
      <c r="W28" s="100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0"/>
      <c r="C29" s="1"/>
      <c r="D29" s="100"/>
      <c r="E29" s="101"/>
      <c r="G29" s="1"/>
      <c r="H29" s="46"/>
      <c r="I29" s="1"/>
      <c r="J29" s="25"/>
      <c r="K29" s="25"/>
      <c r="L29" s="25"/>
      <c r="M29" s="1"/>
      <c r="N29" s="1"/>
      <c r="O29" s="1"/>
      <c r="P29" s="1"/>
      <c r="Q29" s="128"/>
      <c r="R29" s="128"/>
      <c r="S29" s="128"/>
      <c r="T29" s="128"/>
      <c r="U29" s="128"/>
      <c r="V29" s="1"/>
      <c r="W29" s="100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0"/>
      <c r="C30" s="1"/>
      <c r="D30" s="100"/>
      <c r="E30" s="101"/>
      <c r="G30" s="1"/>
      <c r="H30" s="46"/>
      <c r="I30" s="1"/>
      <c r="J30" s="25"/>
      <c r="K30" s="25"/>
      <c r="L30" s="25"/>
      <c r="M30" s="1"/>
      <c r="N30" s="1"/>
      <c r="O30" s="1"/>
      <c r="P30" s="1"/>
      <c r="Q30" s="128"/>
      <c r="R30" s="128"/>
      <c r="S30" s="128"/>
      <c r="T30" s="128"/>
      <c r="U30" s="128"/>
      <c r="V30" s="1"/>
      <c r="W30" s="100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0"/>
      <c r="C31" s="1"/>
      <c r="D31" s="100"/>
      <c r="E31" s="101"/>
      <c r="G31" s="1"/>
      <c r="H31" s="46"/>
      <c r="I31" s="1"/>
      <c r="J31" s="25"/>
      <c r="K31" s="25"/>
      <c r="L31" s="25"/>
      <c r="M31" s="1"/>
      <c r="N31" s="1"/>
      <c r="O31" s="1"/>
      <c r="P31" s="1"/>
      <c r="Q31" s="128"/>
      <c r="R31" s="128"/>
      <c r="S31" s="128"/>
      <c r="T31" s="128"/>
      <c r="U31" s="128"/>
      <c r="V31" s="1"/>
      <c r="W31" s="100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0"/>
      <c r="C32" s="1"/>
      <c r="D32" s="100"/>
      <c r="E32" s="101"/>
      <c r="G32" s="1"/>
      <c r="H32" s="46"/>
      <c r="I32" s="1"/>
      <c r="J32" s="25"/>
      <c r="K32" s="25"/>
      <c r="L32" s="25"/>
      <c r="M32" s="1"/>
      <c r="N32" s="1"/>
      <c r="O32" s="1"/>
      <c r="P32" s="1"/>
      <c r="Q32" s="128"/>
      <c r="R32" s="128"/>
      <c r="S32" s="128"/>
      <c r="T32" s="128"/>
      <c r="U32" s="128"/>
      <c r="V32" s="1"/>
      <c r="W32" s="100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0"/>
      <c r="C33" s="1"/>
      <c r="D33" s="100"/>
      <c r="E33" s="101"/>
      <c r="G33" s="1"/>
      <c r="H33" s="46"/>
      <c r="I33" s="1"/>
      <c r="J33" s="25"/>
      <c r="K33" s="25"/>
      <c r="L33" s="25"/>
      <c r="M33" s="1"/>
      <c r="N33" s="1"/>
      <c r="O33" s="1"/>
      <c r="P33" s="1"/>
      <c r="Q33" s="128"/>
      <c r="R33" s="128"/>
      <c r="S33" s="128"/>
      <c r="T33" s="128"/>
      <c r="U33" s="128"/>
      <c r="V33" s="1"/>
      <c r="W33" s="100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0"/>
      <c r="C34" s="1"/>
      <c r="D34" s="100"/>
      <c r="E34" s="101"/>
      <c r="G34" s="1"/>
      <c r="H34" s="46"/>
      <c r="I34" s="1"/>
      <c r="J34" s="25"/>
      <c r="K34" s="25"/>
      <c r="L34" s="25"/>
      <c r="M34" s="1"/>
      <c r="N34" s="1"/>
      <c r="O34" s="1"/>
      <c r="P34" s="1"/>
      <c r="Q34" s="128"/>
      <c r="R34" s="128"/>
      <c r="S34" s="128"/>
      <c r="T34" s="128"/>
      <c r="U34" s="128"/>
      <c r="V34" s="1"/>
      <c r="W34" s="100"/>
      <c r="X34" s="1"/>
      <c r="Y34" s="91"/>
      <c r="Z34" s="91"/>
      <c r="AA34" s="91"/>
      <c r="AB34" s="91"/>
      <c r="AC34" s="91"/>
      <c r="AD34" s="91"/>
    </row>
  </sheetData>
  <sortState ref="B5:X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2019-02-02T21:09:07Z</dcterms:modified>
</cp:coreProperties>
</file>