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6" r:id="rId1"/>
    <sheet name="MYP, MSS" sheetId="5" r:id="rId2"/>
  </sheets>
  <calcPr calcId="145621"/>
</workbook>
</file>

<file path=xl/calcChain.xml><?xml version="1.0" encoding="utf-8"?>
<calcChain xmlns="http://schemas.openxmlformats.org/spreadsheetml/2006/main">
  <c r="O24" i="6" l="1"/>
  <c r="AI17" i="6"/>
  <c r="AH17" i="6"/>
  <c r="AG17" i="6"/>
  <c r="AF17" i="6"/>
  <c r="AE17" i="6"/>
  <c r="AD17" i="6"/>
  <c r="AC17" i="6"/>
  <c r="AA17" i="6"/>
  <c r="I23" i="6" s="1"/>
  <c r="Z17" i="6"/>
  <c r="H23" i="6" s="1"/>
  <c r="Y17" i="6"/>
  <c r="G23" i="6" s="1"/>
  <c r="G24" i="6" s="1"/>
  <c r="X17" i="6"/>
  <c r="F23" i="6" s="1"/>
  <c r="W17" i="6"/>
  <c r="E23" i="6" s="1"/>
  <c r="E24" i="6" s="1"/>
  <c r="V17" i="6"/>
  <c r="T17" i="6"/>
  <c r="S17" i="6"/>
  <c r="R17" i="6"/>
  <c r="Q17" i="6"/>
  <c r="P17" i="6"/>
  <c r="O17" i="6"/>
  <c r="M17" i="6"/>
  <c r="L17" i="6"/>
  <c r="K17" i="6"/>
  <c r="J17" i="6"/>
  <c r="I17" i="6"/>
  <c r="H17" i="6"/>
  <c r="G17" i="6"/>
  <c r="F17" i="6"/>
  <c r="E17" i="6"/>
  <c r="D18" i="6" l="1"/>
  <c r="N23" i="6"/>
  <c r="AB17" i="6" s="1"/>
  <c r="M23" i="6"/>
  <c r="I24" i="6"/>
  <c r="F24" i="6"/>
  <c r="K24" i="6" s="1"/>
  <c r="K23" i="6"/>
  <c r="H24" i="6"/>
  <c r="L24" i="6" s="1"/>
  <c r="L23" i="6"/>
  <c r="M24" i="6" l="1"/>
  <c r="N24" i="6"/>
  <c r="AG10" i="5" l="1"/>
  <c r="AS13" i="5" l="1"/>
  <c r="AQ13" i="5"/>
  <c r="AP13" i="5"/>
  <c r="AO13" i="5"/>
  <c r="AN13" i="5"/>
  <c r="AM13" i="5"/>
  <c r="AG13" i="5"/>
  <c r="AE13" i="5"/>
  <c r="I18" i="5" s="1"/>
  <c r="AD13" i="5"/>
  <c r="H18" i="5" s="1"/>
  <c r="AC13" i="5"/>
  <c r="G18" i="5" s="1"/>
  <c r="AB13" i="5"/>
  <c r="F18" i="5" s="1"/>
  <c r="AA13" i="5"/>
  <c r="E18" i="5" s="1"/>
  <c r="W13" i="5"/>
  <c r="U13" i="5"/>
  <c r="T13" i="5"/>
  <c r="S13" i="5"/>
  <c r="R13" i="5"/>
  <c r="Q13" i="5"/>
  <c r="K13" i="5"/>
  <c r="I13" i="5"/>
  <c r="H13" i="5"/>
  <c r="H17" i="5" s="1"/>
  <c r="G13" i="5"/>
  <c r="G17" i="5" s="1"/>
  <c r="G19" i="5" s="1"/>
  <c r="F13" i="5"/>
  <c r="F17" i="5" s="1"/>
  <c r="E13" i="5"/>
  <c r="E17" i="5" s="1"/>
  <c r="E19" i="5" s="1"/>
  <c r="K17" i="5" l="1"/>
  <c r="J17" i="5" s="1"/>
  <c r="I17" i="5"/>
  <c r="J13" i="5"/>
  <c r="V13" i="5"/>
  <c r="F19" i="5"/>
  <c r="L19" i="5" s="1"/>
  <c r="N17" i="5"/>
  <c r="L17" i="5"/>
  <c r="H19" i="5"/>
  <c r="M17" i="5"/>
  <c r="I19" i="5"/>
  <c r="O19" i="5" s="1"/>
  <c r="O17" i="5"/>
  <c r="AR13" i="5"/>
  <c r="K18" i="5"/>
  <c r="O18" i="5"/>
  <c r="N19" i="5"/>
  <c r="M19" i="5"/>
  <c r="N18" i="5"/>
  <c r="L18" i="5"/>
  <c r="M18" i="5"/>
  <c r="AF13" i="5"/>
  <c r="K19" i="5" l="1"/>
  <c r="J19" i="5" s="1"/>
  <c r="J18" i="5"/>
</calcChain>
</file>

<file path=xl/sharedStrings.xml><?xml version="1.0" encoding="utf-8"?>
<sst xmlns="http://schemas.openxmlformats.org/spreadsheetml/2006/main" count="178" uniqueCount="69">
  <si>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</si>
  <si>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</si>
  <si>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</si>
  <si>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</si>
  <si>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</si>
  <si>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</si>
  <si>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</si>
  <si>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</si>
  <si>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</si>
  <si>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</si>
  <si>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</si>
  <si>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</si>
  <si>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</si>
  <si>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</si>
  <si>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</si>
  <si>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</si>
  <si>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</si>
  <si>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</si>
  <si>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</si>
  <si>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</si>
  <si>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</si>
  <si>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</si>
  <si>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</si>
  <si>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</si>
  <si>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JuNu = Juvan Nuorisopesis  (2002)</t>
  </si>
  <si>
    <t>Juho Vänskä</t>
  </si>
  <si>
    <t>9.</t>
  </si>
  <si>
    <t>JoMa  2</t>
  </si>
  <si>
    <t>7.</t>
  </si>
  <si>
    <t>4.</t>
  </si>
  <si>
    <t>1.</t>
  </si>
  <si>
    <t>JuNu</t>
  </si>
  <si>
    <t>18.2.1995   Ilomantsi</t>
  </si>
  <si>
    <t>JoMa = Joensuun Maila  (1957),  kasvattajaseura</t>
  </si>
  <si>
    <t>PuPe</t>
  </si>
  <si>
    <t>PuPe = Puijon Pesis  (2009)</t>
  </si>
  <si>
    <t>3.</t>
  </si>
  <si>
    <t xml:space="preserve">  Kärkilyönnit (KL),  pesänvälit</t>
  </si>
  <si>
    <t>Ylempi loppusarja</t>
  </si>
  <si>
    <t>Alempi loppusarja</t>
  </si>
  <si>
    <t xml:space="preserve"> Arvo-ottelut</t>
  </si>
  <si>
    <t>Mitalit</t>
  </si>
  <si>
    <t>0 &gt; 1</t>
  </si>
  <si>
    <t>1 &gt; 2</t>
  </si>
  <si>
    <t>2 &gt; 3</t>
  </si>
  <si>
    <t>3 &gt; k</t>
  </si>
  <si>
    <t>IL</t>
  </si>
  <si>
    <t>LL</t>
  </si>
  <si>
    <t>hSM</t>
  </si>
  <si>
    <t>K</t>
  </si>
  <si>
    <t>H</t>
  </si>
  <si>
    <t>P</t>
  </si>
  <si>
    <t>PuPe  2</t>
  </si>
  <si>
    <t>suomensarja</t>
  </si>
  <si>
    <t>ykköspesis</t>
  </si>
  <si>
    <t>Yhteensä</t>
  </si>
  <si>
    <t>Pesispörssi</t>
  </si>
  <si>
    <t>URA SUPERISSA</t>
  </si>
  <si>
    <t>ka/KL</t>
  </si>
  <si>
    <t>ENSIMMÄISET</t>
  </si>
  <si>
    <t>Ottelu</t>
  </si>
  <si>
    <t>28.08. 2019  PuPe - KeKi  0-2  (8-0, 6-3)</t>
  </si>
  <si>
    <t>1.  ottelu</t>
  </si>
  <si>
    <t>Lyöty</t>
  </si>
  <si>
    <t>Tuotu</t>
  </si>
  <si>
    <t>KAIKKI</t>
  </si>
  <si>
    <t>Kunnari</t>
  </si>
  <si>
    <t xml:space="preserve">  24 v   6 kk 10 pv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</si>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</sst>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0" xfId="0" applyFont="1" applyFill="1"/>
    <xf numFmtId="0" fontId="3" fillId="3" borderId="2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Fill="1"/>
    <xf numFmtId="0" fontId="2" fillId="3" borderId="9" xfId="0" applyFont="1" applyFill="1" applyBorder="1" applyAlignment="1">
      <alignment horizontal="left"/>
    </xf>
    <xf numFmtId="0" fontId="2" fillId="5" borderId="6" xfId="0" applyFont="1" applyFill="1" applyBorder="1"/>
    <xf numFmtId="0" fontId="2" fillId="5" borderId="5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0" fontId="4" fillId="0" borderId="0" xfId="0" applyFont="1" applyFill="1"/>
    <xf numFmtId="0" fontId="5" fillId="2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164" fontId="2" fillId="7" borderId="3" xfId="1" applyNumberFormat="1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164" fontId="2" fillId="5" borderId="1" xfId="1" applyNumberFormat="1" applyFont="1" applyFill="1" applyBorder="1" applyAlignment="1">
      <alignment horizontal="center"/>
    </xf>
    <xf numFmtId="0" fontId="6" fillId="2" borderId="0" xfId="0" applyFont="1" applyFill="1"/>
    <xf numFmtId="165" fontId="2" fillId="3" borderId="3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0" fillId="0" borderId="0" xfId="0" applyFill="1"/>
    <xf numFmtId="0" fontId="6" fillId="0" borderId="0" xfId="0" applyFont="1" applyFill="1"/>
    <xf numFmtId="0" fontId="3" fillId="5" borderId="2" xfId="0" applyFont="1" applyFill="1" applyBorder="1"/>
    <xf numFmtId="0" fontId="5" fillId="3" borderId="2" xfId="0" applyFont="1" applyFill="1" applyBorder="1"/>
    <xf numFmtId="0" fontId="7" fillId="2" borderId="0" xfId="0" applyFont="1" applyFill="1"/>
    <xf numFmtId="2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2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3" borderId="1" xfId="0" applyFont="1" applyFill="1" applyBorder="1" applyAlignment="1">
      <alignment horizontal="left"/>
    </xf>
    <xf numFmtId="0" fontId="5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center"/>
    </xf>
    <xf numFmtId="0" fontId="2" fillId="5" borderId="14" xfId="0" applyFont="1" applyFill="1" applyBorder="1"/>
    <xf numFmtId="0" fontId="5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/>
    <xf numFmtId="0" fontId="2" fillId="5" borderId="4" xfId="0" applyFont="1" applyFill="1" applyBorder="1"/>
    <xf numFmtId="0" fontId="5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07"/>
  <sheetViews>
    <sheetView tabSelected="1" zoomScale="97" zoomScaleNormal="97" workbookViewId="0"/>
  </sheetViews>
  <sheetFormatPr defaultRowHeight="15" x14ac:dyDescent="0.25"/>
  <cols>
    <col min="1" max="1" width="0.7109375" style="72" customWidth="1"/>
    <col min="2" max="2" width="6.7109375" style="118" customWidth="1"/>
    <col min="3" max="3" width="6.7109375" style="117" customWidth="1"/>
    <col min="4" max="4" width="9.140625" style="118" customWidth="1"/>
    <col min="5" max="12" width="5.7109375" style="117" customWidth="1"/>
    <col min="13" max="13" width="6" style="117" customWidth="1"/>
    <col min="14" max="14" width="8.85546875" style="117" customWidth="1"/>
    <col min="15" max="15" width="0.7109375" style="18" customWidth="1"/>
    <col min="16" max="20" width="5.7109375" style="117" customWidth="1"/>
    <col min="21" max="21" width="8.7109375" style="117" customWidth="1"/>
    <col min="22" max="22" width="0.7109375" style="18" customWidth="1"/>
    <col min="23" max="27" width="5.7109375" style="117" customWidth="1"/>
    <col min="28" max="28" width="8.7109375" style="117" customWidth="1"/>
    <col min="29" max="29" width="0.7109375" style="18" customWidth="1"/>
    <col min="30" max="35" width="5.7109375" style="117" customWidth="1"/>
    <col min="36" max="36" width="88.7109375" style="81" customWidth="1"/>
    <col min="37" max="37" width="9.140625" style="71"/>
    <col min="38" max="16384" width="9.140625" style="72"/>
  </cols>
  <sheetData>
    <row r="1" spans="1:37" ht="15.75" customHeight="1" x14ac:dyDescent="0.25">
      <c r="A1" s="69"/>
      <c r="B1" s="64" t="s">
        <v>25</v>
      </c>
      <c r="C1" s="2"/>
      <c r="D1" s="3"/>
      <c r="E1" s="4" t="s">
        <v>32</v>
      </c>
      <c r="F1" s="4"/>
      <c r="G1" s="5"/>
      <c r="H1" s="5"/>
      <c r="I1" s="5"/>
      <c r="J1" s="5"/>
      <c r="K1" s="5"/>
      <c r="L1" s="5"/>
      <c r="M1" s="5"/>
      <c r="N1" s="2"/>
      <c r="O1" s="70"/>
      <c r="P1" s="5"/>
      <c r="Q1" s="2"/>
      <c r="R1" s="2"/>
      <c r="S1" s="2"/>
      <c r="T1" s="2"/>
      <c r="U1" s="2"/>
      <c r="V1" s="70"/>
      <c r="W1" s="2"/>
      <c r="X1" s="2"/>
      <c r="Y1" s="2"/>
      <c r="Z1" s="2"/>
      <c r="AA1" s="2"/>
      <c r="AB1" s="2"/>
      <c r="AC1" s="70"/>
      <c r="AD1" s="2"/>
      <c r="AE1" s="2"/>
      <c r="AF1" s="2"/>
      <c r="AG1" s="2"/>
      <c r="AH1" s="2"/>
      <c r="AI1" s="2"/>
      <c r="AJ1" s="69"/>
    </row>
    <row r="2" spans="1:37" s="80" customFormat="1" ht="15" customHeight="1" x14ac:dyDescent="0.2">
      <c r="A2" s="69"/>
      <c r="B2" s="73" t="s">
        <v>15</v>
      </c>
      <c r="C2" s="2"/>
      <c r="D2" s="3"/>
      <c r="E2" s="74" t="s">
        <v>7</v>
      </c>
      <c r="F2" s="75"/>
      <c r="G2" s="75"/>
      <c r="H2" s="21"/>
      <c r="I2" s="76" t="s">
        <v>37</v>
      </c>
      <c r="J2" s="61"/>
      <c r="K2" s="75"/>
      <c r="L2" s="75"/>
      <c r="M2" s="21"/>
      <c r="N2" s="62"/>
      <c r="O2" s="6"/>
      <c r="P2" s="17" t="s">
        <v>38</v>
      </c>
      <c r="Q2" s="21"/>
      <c r="R2" s="21"/>
      <c r="S2" s="21"/>
      <c r="T2" s="28"/>
      <c r="U2" s="27"/>
      <c r="V2" s="77"/>
      <c r="W2" s="17" t="s">
        <v>39</v>
      </c>
      <c r="X2" s="21"/>
      <c r="Y2" s="21"/>
      <c r="Z2" s="21"/>
      <c r="AA2" s="21"/>
      <c r="AB2" s="9"/>
      <c r="AC2" s="77"/>
      <c r="AD2" s="78" t="s">
        <v>40</v>
      </c>
      <c r="AE2" s="75"/>
      <c r="AF2" s="75"/>
      <c r="AG2" s="79"/>
      <c r="AH2" s="75" t="s">
        <v>41</v>
      </c>
      <c r="AI2" s="62"/>
      <c r="AJ2" s="69"/>
      <c r="AK2" s="71"/>
    </row>
    <row r="3" spans="1:37" s="80" customFormat="1" ht="15" customHeight="1" x14ac:dyDescent="0.2">
      <c r="A3" s="69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42</v>
      </c>
      <c r="K3" s="7" t="s">
        <v>43</v>
      </c>
      <c r="L3" s="7" t="s">
        <v>44</v>
      </c>
      <c r="M3" s="7" t="s">
        <v>45</v>
      </c>
      <c r="N3" s="7" t="s">
        <v>9</v>
      </c>
      <c r="O3" s="10"/>
      <c r="P3" s="7" t="s">
        <v>2</v>
      </c>
      <c r="Q3" s="7" t="s">
        <v>6</v>
      </c>
      <c r="R3" s="9" t="s">
        <v>4</v>
      </c>
      <c r="S3" s="7" t="s">
        <v>5</v>
      </c>
      <c r="T3" s="7" t="s">
        <v>8</v>
      </c>
      <c r="U3" s="7" t="s">
        <v>9</v>
      </c>
      <c r="V3" s="10"/>
      <c r="W3" s="7" t="s">
        <v>2</v>
      </c>
      <c r="X3" s="7" t="s">
        <v>6</v>
      </c>
      <c r="Y3" s="9" t="s">
        <v>4</v>
      </c>
      <c r="Z3" s="7" t="s">
        <v>5</v>
      </c>
      <c r="AA3" s="7" t="s">
        <v>8</v>
      </c>
      <c r="AB3" s="7" t="s">
        <v>9</v>
      </c>
      <c r="AC3" s="10"/>
      <c r="AD3" s="7" t="s">
        <v>46</v>
      </c>
      <c r="AE3" s="7" t="s">
        <v>47</v>
      </c>
      <c r="AF3" s="9" t="s">
        <v>48</v>
      </c>
      <c r="AG3" s="9" t="s">
        <v>49</v>
      </c>
      <c r="AH3" s="11" t="s">
        <v>50</v>
      </c>
      <c r="AI3" s="7" t="s">
        <v>51</v>
      </c>
      <c r="AJ3" s="81"/>
      <c r="AK3" s="71"/>
    </row>
    <row r="4" spans="1:37" s="80" customFormat="1" ht="15" customHeight="1" x14ac:dyDescent="0.25">
      <c r="A4" s="69"/>
      <c r="B4" s="82">
        <v>2010</v>
      </c>
      <c r="C4" s="82" t="s">
        <v>26</v>
      </c>
      <c r="D4" s="83" t="s">
        <v>27</v>
      </c>
      <c r="E4" s="82"/>
      <c r="F4" s="19" t="s">
        <v>53</v>
      </c>
      <c r="G4" s="82"/>
      <c r="H4" s="82"/>
      <c r="I4" s="82"/>
      <c r="J4" s="82"/>
      <c r="K4" s="82"/>
      <c r="L4" s="82"/>
      <c r="M4" s="82"/>
      <c r="N4" s="84"/>
      <c r="O4" s="18"/>
      <c r="P4" s="12"/>
      <c r="Q4" s="12"/>
      <c r="R4" s="13"/>
      <c r="S4" s="12"/>
      <c r="T4" s="12"/>
      <c r="U4" s="13"/>
      <c r="V4" s="18"/>
      <c r="W4" s="85"/>
      <c r="X4" s="86"/>
      <c r="Y4" s="86"/>
      <c r="Z4" s="86"/>
      <c r="AA4" s="86"/>
      <c r="AB4" s="86"/>
      <c r="AC4" s="18"/>
      <c r="AD4" s="12"/>
      <c r="AE4" s="12"/>
      <c r="AF4" s="12"/>
      <c r="AG4" s="13"/>
      <c r="AH4" s="14"/>
      <c r="AI4" s="12"/>
      <c r="AJ4" s="81"/>
      <c r="AK4" s="71"/>
    </row>
    <row r="5" spans="1:37" s="80" customFormat="1" ht="15" customHeight="1" x14ac:dyDescent="0.25">
      <c r="A5" s="69"/>
      <c r="B5" s="12">
        <v>2011</v>
      </c>
      <c r="C5" s="12"/>
      <c r="D5" s="1"/>
      <c r="E5" s="12"/>
      <c r="F5" s="119"/>
      <c r="G5" s="12"/>
      <c r="H5" s="12"/>
      <c r="I5" s="12"/>
      <c r="J5" s="12"/>
      <c r="K5" s="12"/>
      <c r="L5" s="12"/>
      <c r="M5" s="12"/>
      <c r="N5" s="31"/>
      <c r="O5" s="18"/>
      <c r="P5" s="12"/>
      <c r="Q5" s="12"/>
      <c r="R5" s="13"/>
      <c r="S5" s="12"/>
      <c r="T5" s="12"/>
      <c r="U5" s="13"/>
      <c r="V5" s="18"/>
      <c r="W5" s="85"/>
      <c r="X5" s="86"/>
      <c r="Y5" s="86"/>
      <c r="Z5" s="86"/>
      <c r="AA5" s="86"/>
      <c r="AB5" s="86"/>
      <c r="AC5" s="18"/>
      <c r="AD5" s="12"/>
      <c r="AE5" s="12"/>
      <c r="AF5" s="12"/>
      <c r="AG5" s="13"/>
      <c r="AH5" s="14"/>
      <c r="AI5" s="12"/>
      <c r="AJ5" s="81"/>
      <c r="AK5" s="71"/>
    </row>
    <row r="6" spans="1:37" s="80" customFormat="1" ht="15" customHeight="1" x14ac:dyDescent="0.25">
      <c r="A6" s="69"/>
      <c r="B6" s="12">
        <v>2012</v>
      </c>
      <c r="C6" s="12"/>
      <c r="D6" s="1"/>
      <c r="E6" s="12"/>
      <c r="F6" s="119"/>
      <c r="G6" s="12"/>
      <c r="H6" s="12"/>
      <c r="I6" s="12"/>
      <c r="J6" s="12"/>
      <c r="K6" s="12"/>
      <c r="L6" s="12"/>
      <c r="M6" s="12"/>
      <c r="N6" s="31"/>
      <c r="O6" s="18"/>
      <c r="P6" s="12"/>
      <c r="Q6" s="12"/>
      <c r="R6" s="13"/>
      <c r="S6" s="12"/>
      <c r="T6" s="12"/>
      <c r="U6" s="13"/>
      <c r="V6" s="18"/>
      <c r="W6" s="85"/>
      <c r="X6" s="86"/>
      <c r="Y6" s="86"/>
      <c r="Z6" s="86"/>
      <c r="AA6" s="86"/>
      <c r="AB6" s="86"/>
      <c r="AC6" s="18"/>
      <c r="AD6" s="12"/>
      <c r="AE6" s="12"/>
      <c r="AF6" s="12"/>
      <c r="AG6" s="13"/>
      <c r="AH6" s="14"/>
      <c r="AI6" s="12"/>
      <c r="AJ6" s="81"/>
      <c r="AK6" s="71"/>
    </row>
    <row r="7" spans="1:37" s="80" customFormat="1" ht="15" customHeight="1" x14ac:dyDescent="0.25">
      <c r="A7" s="69"/>
      <c r="B7" s="82">
        <v>2013</v>
      </c>
      <c r="C7" s="82" t="s">
        <v>28</v>
      </c>
      <c r="D7" s="83" t="s">
        <v>27</v>
      </c>
      <c r="E7" s="82"/>
      <c r="F7" s="19" t="s">
        <v>53</v>
      </c>
      <c r="G7" s="82"/>
      <c r="H7" s="82"/>
      <c r="I7" s="82"/>
      <c r="J7" s="82"/>
      <c r="K7" s="82"/>
      <c r="L7" s="82"/>
      <c r="M7" s="82"/>
      <c r="N7" s="84"/>
      <c r="O7" s="18"/>
      <c r="P7" s="12"/>
      <c r="Q7" s="12"/>
      <c r="R7" s="13"/>
      <c r="S7" s="12"/>
      <c r="T7" s="12"/>
      <c r="U7" s="13"/>
      <c r="V7" s="18"/>
      <c r="W7" s="85"/>
      <c r="X7" s="86"/>
      <c r="Y7" s="86"/>
      <c r="Z7" s="86"/>
      <c r="AA7" s="86"/>
      <c r="AB7" s="86"/>
      <c r="AC7" s="18"/>
      <c r="AD7" s="12"/>
      <c r="AE7" s="12"/>
      <c r="AF7" s="12"/>
      <c r="AG7" s="13"/>
      <c r="AH7" s="14"/>
      <c r="AI7" s="12"/>
      <c r="AJ7" s="81"/>
      <c r="AK7" s="71"/>
    </row>
    <row r="8" spans="1:37" s="80" customFormat="1" ht="15" customHeight="1" x14ac:dyDescent="0.25">
      <c r="A8" s="69"/>
      <c r="B8" s="82">
        <v>2014</v>
      </c>
      <c r="C8" s="82" t="s">
        <v>29</v>
      </c>
      <c r="D8" s="83" t="s">
        <v>27</v>
      </c>
      <c r="E8" s="82"/>
      <c r="F8" s="19" t="s">
        <v>53</v>
      </c>
      <c r="G8" s="82"/>
      <c r="H8" s="82"/>
      <c r="I8" s="82"/>
      <c r="J8" s="82"/>
      <c r="K8" s="82"/>
      <c r="L8" s="82"/>
      <c r="M8" s="82"/>
      <c r="N8" s="84"/>
      <c r="O8" s="18"/>
      <c r="P8" s="12"/>
      <c r="Q8" s="12"/>
      <c r="R8" s="13"/>
      <c r="S8" s="12"/>
      <c r="T8" s="12"/>
      <c r="U8" s="13"/>
      <c r="V8" s="18"/>
      <c r="W8" s="85"/>
      <c r="X8" s="86"/>
      <c r="Y8" s="86"/>
      <c r="Z8" s="86"/>
      <c r="AA8" s="86"/>
      <c r="AB8" s="86"/>
      <c r="AC8" s="18"/>
      <c r="AD8" s="12"/>
      <c r="AE8" s="12"/>
      <c r="AF8" s="12"/>
      <c r="AG8" s="13"/>
      <c r="AH8" s="14"/>
      <c r="AI8" s="12"/>
      <c r="AJ8" s="81"/>
      <c r="AK8" s="71"/>
    </row>
    <row r="9" spans="1:37" s="80" customFormat="1" ht="15" customHeight="1" x14ac:dyDescent="0.25">
      <c r="A9" s="69"/>
      <c r="B9" s="82">
        <v>2015</v>
      </c>
      <c r="C9" s="82" t="s">
        <v>30</v>
      </c>
      <c r="D9" s="83" t="s">
        <v>27</v>
      </c>
      <c r="E9" s="82"/>
      <c r="F9" s="19" t="s">
        <v>53</v>
      </c>
      <c r="G9" s="82"/>
      <c r="H9" s="82"/>
      <c r="I9" s="82"/>
      <c r="J9" s="82"/>
      <c r="K9" s="82"/>
      <c r="L9" s="82"/>
      <c r="M9" s="82"/>
      <c r="N9" s="84"/>
      <c r="O9" s="18"/>
      <c r="P9" s="12"/>
      <c r="Q9" s="12"/>
      <c r="R9" s="13"/>
      <c r="S9" s="12"/>
      <c r="T9" s="12"/>
      <c r="U9" s="13"/>
      <c r="V9" s="18"/>
      <c r="W9" s="85"/>
      <c r="X9" s="86"/>
      <c r="Y9" s="86"/>
      <c r="Z9" s="86"/>
      <c r="AA9" s="86"/>
      <c r="AB9" s="86"/>
      <c r="AC9" s="18"/>
      <c r="AD9" s="12"/>
      <c r="AE9" s="12"/>
      <c r="AF9" s="12"/>
      <c r="AG9" s="13"/>
      <c r="AH9" s="14"/>
      <c r="AI9" s="12"/>
      <c r="AJ9" s="81"/>
      <c r="AK9" s="71"/>
    </row>
    <row r="10" spans="1:37" s="80" customFormat="1" ht="15" customHeight="1" x14ac:dyDescent="0.25">
      <c r="A10" s="69"/>
      <c r="B10" s="12">
        <v>2016</v>
      </c>
      <c r="C10" s="12"/>
      <c r="D10" s="1"/>
      <c r="E10" s="12"/>
      <c r="F10" s="119"/>
      <c r="G10" s="12"/>
      <c r="H10" s="12"/>
      <c r="I10" s="12"/>
      <c r="J10" s="12"/>
      <c r="K10" s="12"/>
      <c r="L10" s="12"/>
      <c r="M10" s="12"/>
      <c r="N10" s="31"/>
      <c r="O10" s="18"/>
      <c r="P10" s="12"/>
      <c r="Q10" s="12"/>
      <c r="R10" s="13"/>
      <c r="S10" s="12"/>
      <c r="T10" s="12"/>
      <c r="U10" s="13"/>
      <c r="V10" s="18"/>
      <c r="W10" s="85"/>
      <c r="X10" s="86"/>
      <c r="Y10" s="86"/>
      <c r="Z10" s="86"/>
      <c r="AA10" s="86"/>
      <c r="AB10" s="86"/>
      <c r="AC10" s="18"/>
      <c r="AD10" s="12"/>
      <c r="AE10" s="12"/>
      <c r="AF10" s="12"/>
      <c r="AG10" s="13"/>
      <c r="AH10" s="14"/>
      <c r="AI10" s="12"/>
      <c r="AJ10" s="81"/>
      <c r="AK10" s="71"/>
    </row>
    <row r="11" spans="1:37" s="80" customFormat="1" ht="15" customHeight="1" x14ac:dyDescent="0.25">
      <c r="A11" s="69"/>
      <c r="B11" s="12">
        <v>2017</v>
      </c>
      <c r="C11" s="12"/>
      <c r="D11" s="1"/>
      <c r="E11" s="12"/>
      <c r="F11" s="119"/>
      <c r="G11" s="12"/>
      <c r="H11" s="12"/>
      <c r="I11" s="12"/>
      <c r="J11" s="12"/>
      <c r="K11" s="12"/>
      <c r="L11" s="12"/>
      <c r="M11" s="12"/>
      <c r="N11" s="31"/>
      <c r="O11" s="18"/>
      <c r="P11" s="12"/>
      <c r="Q11" s="12"/>
      <c r="R11" s="13"/>
      <c r="S11" s="12"/>
      <c r="T11" s="12"/>
      <c r="U11" s="13"/>
      <c r="V11" s="18"/>
      <c r="W11" s="85"/>
      <c r="X11" s="86"/>
      <c r="Y11" s="86"/>
      <c r="Z11" s="86"/>
      <c r="AA11" s="86"/>
      <c r="AB11" s="86"/>
      <c r="AC11" s="18"/>
      <c r="AD11" s="12"/>
      <c r="AE11" s="12"/>
      <c r="AF11" s="12"/>
      <c r="AG11" s="13"/>
      <c r="AH11" s="14"/>
      <c r="AI11" s="12"/>
      <c r="AJ11" s="81"/>
      <c r="AK11" s="71"/>
    </row>
    <row r="12" spans="1:37" s="80" customFormat="1" ht="15" customHeight="1" x14ac:dyDescent="0.25">
      <c r="A12" s="69"/>
      <c r="B12" s="82">
        <v>2018</v>
      </c>
      <c r="C12" s="82" t="s">
        <v>29</v>
      </c>
      <c r="D12" s="83" t="s">
        <v>31</v>
      </c>
      <c r="E12" s="82"/>
      <c r="F12" s="19" t="s">
        <v>53</v>
      </c>
      <c r="G12" s="82"/>
      <c r="H12" s="82"/>
      <c r="I12" s="82"/>
      <c r="J12" s="82"/>
      <c r="K12" s="82"/>
      <c r="L12" s="82"/>
      <c r="M12" s="82"/>
      <c r="N12" s="84"/>
      <c r="O12" s="18"/>
      <c r="P12" s="12"/>
      <c r="Q12" s="12"/>
      <c r="R12" s="13"/>
      <c r="S12" s="12"/>
      <c r="T12" s="12"/>
      <c r="U12" s="13"/>
      <c r="V12" s="18"/>
      <c r="W12" s="85"/>
      <c r="X12" s="86"/>
      <c r="Y12" s="86"/>
      <c r="Z12" s="86"/>
      <c r="AA12" s="86"/>
      <c r="AB12" s="86"/>
      <c r="AC12" s="18"/>
      <c r="AD12" s="12"/>
      <c r="AE12" s="12"/>
      <c r="AF12" s="12"/>
      <c r="AG12" s="13"/>
      <c r="AH12" s="14"/>
      <c r="AI12" s="12"/>
      <c r="AJ12" s="81"/>
      <c r="AK12" s="71"/>
    </row>
    <row r="13" spans="1:37" s="80" customFormat="1" ht="15" customHeight="1" x14ac:dyDescent="0.25">
      <c r="A13" s="69"/>
      <c r="B13" s="82">
        <v>2017</v>
      </c>
      <c r="C13" s="82" t="s">
        <v>30</v>
      </c>
      <c r="D13" s="83" t="s">
        <v>52</v>
      </c>
      <c r="E13" s="82"/>
      <c r="F13" s="19" t="s">
        <v>53</v>
      </c>
      <c r="G13" s="82"/>
      <c r="H13" s="82"/>
      <c r="I13" s="82"/>
      <c r="J13" s="82"/>
      <c r="K13" s="82"/>
      <c r="L13" s="82"/>
      <c r="M13" s="82"/>
      <c r="N13" s="84"/>
      <c r="O13" s="18"/>
      <c r="P13" s="12"/>
      <c r="Q13" s="12"/>
      <c r="R13" s="13"/>
      <c r="S13" s="12"/>
      <c r="T13" s="12"/>
      <c r="U13" s="13"/>
      <c r="V13" s="18"/>
      <c r="W13" s="85"/>
      <c r="X13" s="86"/>
      <c r="Y13" s="86"/>
      <c r="Z13" s="86"/>
      <c r="AA13" s="86"/>
      <c r="AB13" s="86"/>
      <c r="AC13" s="18"/>
      <c r="AD13" s="12"/>
      <c r="AE13" s="12"/>
      <c r="AF13" s="12"/>
      <c r="AG13" s="13"/>
      <c r="AH13" s="14"/>
      <c r="AI13" s="12"/>
      <c r="AJ13" s="81"/>
      <c r="AK13" s="71"/>
    </row>
    <row r="14" spans="1:37" s="80" customFormat="1" ht="15" customHeight="1" x14ac:dyDescent="0.25">
      <c r="A14" s="69"/>
      <c r="B14" s="82">
        <v>2018</v>
      </c>
      <c r="C14" s="82" t="s">
        <v>36</v>
      </c>
      <c r="D14" s="83" t="s">
        <v>52</v>
      </c>
      <c r="E14" s="82"/>
      <c r="F14" s="19" t="s">
        <v>53</v>
      </c>
      <c r="G14" s="82"/>
      <c r="H14" s="82"/>
      <c r="I14" s="82"/>
      <c r="J14" s="82"/>
      <c r="K14" s="82"/>
      <c r="L14" s="82"/>
      <c r="M14" s="82"/>
      <c r="N14" s="84"/>
      <c r="O14" s="18"/>
      <c r="P14" s="12"/>
      <c r="Q14" s="12"/>
      <c r="R14" s="13"/>
      <c r="S14" s="12"/>
      <c r="T14" s="12"/>
      <c r="U14" s="13"/>
      <c r="V14" s="18"/>
      <c r="W14" s="85"/>
      <c r="X14" s="86"/>
      <c r="Y14" s="86"/>
      <c r="Z14" s="86"/>
      <c r="AA14" s="86"/>
      <c r="AB14" s="86"/>
      <c r="AC14" s="18"/>
      <c r="AD14" s="12"/>
      <c r="AE14" s="12"/>
      <c r="AF14" s="12"/>
      <c r="AG14" s="13"/>
      <c r="AH14" s="14"/>
      <c r="AI14" s="12"/>
      <c r="AJ14" s="81"/>
      <c r="AK14" s="71"/>
    </row>
    <row r="15" spans="1:37" s="80" customFormat="1" ht="15" customHeight="1" x14ac:dyDescent="0.25">
      <c r="A15" s="69"/>
      <c r="B15" s="87">
        <v>2019</v>
      </c>
      <c r="C15" s="87" t="s">
        <v>36</v>
      </c>
      <c r="D15" s="88" t="s">
        <v>34</v>
      </c>
      <c r="E15" s="25"/>
      <c r="F15" s="25" t="s">
        <v>54</v>
      </c>
      <c r="G15" s="25"/>
      <c r="H15" s="89"/>
      <c r="I15" s="87"/>
      <c r="J15" s="87"/>
      <c r="K15" s="87"/>
      <c r="L15" s="87"/>
      <c r="M15" s="90"/>
      <c r="N15" s="87"/>
      <c r="O15" s="18"/>
      <c r="P15" s="12"/>
      <c r="Q15" s="13"/>
      <c r="R15" s="13"/>
      <c r="S15" s="12"/>
      <c r="T15" s="12"/>
      <c r="U15" s="13"/>
      <c r="V15" s="18"/>
      <c r="W15" s="85">
        <v>3</v>
      </c>
      <c r="X15" s="86">
        <v>0</v>
      </c>
      <c r="Y15" s="86">
        <v>0</v>
      </c>
      <c r="Z15" s="86">
        <v>0</v>
      </c>
      <c r="AA15" s="86">
        <v>3</v>
      </c>
      <c r="AB15" s="91">
        <v>0.3</v>
      </c>
      <c r="AC15" s="18">
        <v>10</v>
      </c>
      <c r="AD15" s="12"/>
      <c r="AE15" s="12"/>
      <c r="AF15" s="12"/>
      <c r="AG15" s="13"/>
      <c r="AH15" s="14"/>
      <c r="AI15" s="12"/>
      <c r="AJ15" s="81"/>
      <c r="AK15" s="71"/>
    </row>
    <row r="16" spans="1:37" s="80" customFormat="1" ht="15" customHeight="1" x14ac:dyDescent="0.25">
      <c r="A16" s="69"/>
      <c r="B16" s="82">
        <v>2020</v>
      </c>
      <c r="C16" s="82" t="s">
        <v>68</v>
      </c>
      <c r="D16" s="83" t="s">
        <v>52</v>
      </c>
      <c r="E16" s="82"/>
      <c r="F16" s="19" t="s">
        <v>53</v>
      </c>
      <c r="G16" s="82"/>
      <c r="H16" s="82"/>
      <c r="I16" s="82"/>
      <c r="J16" s="82"/>
      <c r="K16" s="82"/>
      <c r="L16" s="82"/>
      <c r="M16" s="82"/>
      <c r="N16" s="84"/>
      <c r="O16" s="18"/>
      <c r="P16" s="12"/>
      <c r="Q16" s="12"/>
      <c r="R16" s="13"/>
      <c r="S16" s="12"/>
      <c r="T16" s="12"/>
      <c r="U16" s="13"/>
      <c r="V16" s="18"/>
      <c r="W16" s="85"/>
      <c r="X16" s="86"/>
      <c r="Y16" s="86"/>
      <c r="Z16" s="86"/>
      <c r="AA16" s="86"/>
      <c r="AB16" s="86"/>
      <c r="AC16" s="18"/>
      <c r="AD16" s="12"/>
      <c r="AE16" s="12"/>
      <c r="AF16" s="12"/>
      <c r="AG16" s="13"/>
      <c r="AH16" s="14"/>
      <c r="AI16" s="12"/>
      <c r="AJ16" s="81"/>
      <c r="AK16" s="71"/>
    </row>
    <row r="17" spans="1:37" s="80" customFormat="1" ht="15" customHeight="1" x14ac:dyDescent="0.2">
      <c r="A17" s="69"/>
      <c r="B17" s="63" t="s">
        <v>55</v>
      </c>
      <c r="C17" s="11"/>
      <c r="D17" s="9"/>
      <c r="E17" s="7">
        <f t="shared" ref="E17:M17" si="0">SUM(E4:E16)</f>
        <v>0</v>
      </c>
      <c r="F17" s="7">
        <f t="shared" si="0"/>
        <v>0</v>
      </c>
      <c r="G17" s="7">
        <f t="shared" si="0"/>
        <v>0</v>
      </c>
      <c r="H17" s="7">
        <f t="shared" si="0"/>
        <v>0</v>
      </c>
      <c r="I17" s="7">
        <f t="shared" si="0"/>
        <v>0</v>
      </c>
      <c r="J17" s="7">
        <f t="shared" si="0"/>
        <v>0</v>
      </c>
      <c r="K17" s="7">
        <f t="shared" si="0"/>
        <v>0</v>
      </c>
      <c r="L17" s="7">
        <f t="shared" si="0"/>
        <v>0</v>
      </c>
      <c r="M17" s="11">
        <f t="shared" si="0"/>
        <v>0</v>
      </c>
      <c r="N17" s="92">
        <v>0</v>
      </c>
      <c r="O17" s="93">
        <f t="shared" ref="O17:T17" si="1">SUM(O4:O16)</f>
        <v>0</v>
      </c>
      <c r="P17" s="7">
        <f t="shared" si="1"/>
        <v>0</v>
      </c>
      <c r="Q17" s="9">
        <f t="shared" si="1"/>
        <v>0</v>
      </c>
      <c r="R17" s="7">
        <f t="shared" si="1"/>
        <v>0</v>
      </c>
      <c r="S17" s="7">
        <f t="shared" si="1"/>
        <v>0</v>
      </c>
      <c r="T17" s="7">
        <f t="shared" si="1"/>
        <v>0</v>
      </c>
      <c r="U17" s="92">
        <v>0</v>
      </c>
      <c r="V17" s="93">
        <f t="shared" ref="V17:AA17" si="2">SUM(V4:V16)</f>
        <v>0</v>
      </c>
      <c r="W17" s="7">
        <f t="shared" si="2"/>
        <v>3</v>
      </c>
      <c r="X17" s="7">
        <f t="shared" si="2"/>
        <v>0</v>
      </c>
      <c r="Y17" s="7">
        <f t="shared" si="2"/>
        <v>0</v>
      </c>
      <c r="Z17" s="7">
        <f t="shared" si="2"/>
        <v>0</v>
      </c>
      <c r="AA17" s="7">
        <f t="shared" si="2"/>
        <v>3</v>
      </c>
      <c r="AB17" s="94">
        <f>PRODUCT(N23)</f>
        <v>0.3</v>
      </c>
      <c r="AC17" s="93">
        <f t="shared" ref="AC17:AI17" si="3">SUM(AC4:AC16)</f>
        <v>10</v>
      </c>
      <c r="AD17" s="7">
        <f t="shared" si="3"/>
        <v>0</v>
      </c>
      <c r="AE17" s="7">
        <f t="shared" si="3"/>
        <v>0</v>
      </c>
      <c r="AF17" s="7">
        <f t="shared" si="3"/>
        <v>0</v>
      </c>
      <c r="AG17" s="7">
        <f t="shared" si="3"/>
        <v>0</v>
      </c>
      <c r="AH17" s="7">
        <f t="shared" si="3"/>
        <v>0</v>
      </c>
      <c r="AI17" s="7">
        <f t="shared" si="3"/>
        <v>0</v>
      </c>
      <c r="AJ17" s="81"/>
      <c r="AK17" s="71"/>
    </row>
    <row r="18" spans="1:37" s="98" customFormat="1" ht="15" customHeight="1" x14ac:dyDescent="0.2">
      <c r="A18" s="95"/>
      <c r="B18" s="1" t="s">
        <v>56</v>
      </c>
      <c r="C18" s="14"/>
      <c r="D18" s="96">
        <f>SUM(F17:H17)+((I17-F17-G17)/3)+(E17/3)+(AD17*25)+(AE17*25)+(AF17*10)+(AG17*25)+(AH17*20)+(AI17*15)+20-20</f>
        <v>0</v>
      </c>
      <c r="E18" s="15"/>
      <c r="F18" s="15"/>
      <c r="G18" s="15"/>
      <c r="H18" s="15"/>
      <c r="I18" s="15"/>
      <c r="J18" s="15"/>
      <c r="K18" s="15"/>
      <c r="L18" s="15"/>
      <c r="M18" s="15"/>
      <c r="N18" s="37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97"/>
      <c r="AI18" s="15"/>
      <c r="AJ18" s="69"/>
    </row>
    <row r="19" spans="1:37" s="99" customFormat="1" ht="15" customHeight="1" x14ac:dyDescent="0.25">
      <c r="A19" s="9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37"/>
      <c r="O19" s="18"/>
      <c r="P19" s="15"/>
      <c r="Q19" s="16"/>
      <c r="R19" s="15"/>
      <c r="S19" s="15"/>
      <c r="T19" s="15"/>
      <c r="U19" s="15"/>
      <c r="V19" s="18"/>
      <c r="W19" s="15"/>
      <c r="X19" s="15"/>
      <c r="Y19" s="15"/>
      <c r="Z19" s="15"/>
      <c r="AA19" s="15"/>
      <c r="AB19" s="15"/>
      <c r="AC19" s="18"/>
      <c r="AD19" s="15"/>
      <c r="AE19" s="15"/>
      <c r="AF19" s="15"/>
      <c r="AG19" s="15"/>
      <c r="AH19" s="15"/>
      <c r="AI19" s="15"/>
      <c r="AJ19" s="69"/>
    </row>
    <row r="20" spans="1:37" s="98" customFormat="1" ht="15" customHeight="1" x14ac:dyDescent="0.25">
      <c r="A20" s="95"/>
      <c r="B20" s="17" t="s">
        <v>57</v>
      </c>
      <c r="C20" s="100"/>
      <c r="D20" s="100"/>
      <c r="E20" s="7" t="s">
        <v>2</v>
      </c>
      <c r="F20" s="7" t="s">
        <v>6</v>
      </c>
      <c r="G20" s="9" t="s">
        <v>4</v>
      </c>
      <c r="H20" s="7" t="s">
        <v>5</v>
      </c>
      <c r="I20" s="7" t="s">
        <v>8</v>
      </c>
      <c r="J20" s="15"/>
      <c r="K20" s="7" t="s">
        <v>17</v>
      </c>
      <c r="L20" s="7" t="s">
        <v>18</v>
      </c>
      <c r="M20" s="7" t="s">
        <v>58</v>
      </c>
      <c r="N20" s="7" t="s">
        <v>9</v>
      </c>
      <c r="O20" s="10"/>
      <c r="P20" s="50" t="s">
        <v>59</v>
      </c>
      <c r="Q20" s="3"/>
      <c r="R20" s="3"/>
      <c r="S20" s="3"/>
      <c r="T20" s="101"/>
      <c r="U20" s="101"/>
      <c r="V20" s="101"/>
      <c r="W20" s="101"/>
      <c r="X20" s="101"/>
      <c r="Y20" s="101"/>
      <c r="Z20" s="101"/>
      <c r="AA20" s="3"/>
      <c r="AB20" s="3"/>
      <c r="AC20" s="101"/>
      <c r="AD20" s="3"/>
      <c r="AE20" s="3"/>
      <c r="AF20" s="3"/>
      <c r="AG20" s="3"/>
      <c r="AH20" s="3"/>
      <c r="AI20" s="51"/>
      <c r="AJ20" s="69"/>
      <c r="AK20" s="102"/>
    </row>
    <row r="21" spans="1:37" s="98" customFormat="1" ht="15" customHeight="1" x14ac:dyDescent="0.25">
      <c r="A21" s="95"/>
      <c r="B21" s="50" t="s">
        <v>7</v>
      </c>
      <c r="C21" s="3"/>
      <c r="D21" s="51"/>
      <c r="E21" s="12"/>
      <c r="F21" s="12"/>
      <c r="G21" s="12"/>
      <c r="H21" s="12"/>
      <c r="I21" s="12"/>
      <c r="J21" s="15"/>
      <c r="K21" s="103"/>
      <c r="L21" s="103"/>
      <c r="M21" s="103"/>
      <c r="N21" s="65"/>
      <c r="O21" s="10"/>
      <c r="P21" s="47" t="s">
        <v>60</v>
      </c>
      <c r="Q21" s="120"/>
      <c r="R21" s="48" t="s">
        <v>61</v>
      </c>
      <c r="S21" s="48"/>
      <c r="T21" s="48"/>
      <c r="U21" s="48"/>
      <c r="V21" s="48"/>
      <c r="W21" s="48"/>
      <c r="X21" s="48"/>
      <c r="Y21" s="48"/>
      <c r="Z21" s="48"/>
      <c r="AA21" s="121" t="s">
        <v>62</v>
      </c>
      <c r="AB21" s="121"/>
      <c r="AC21" s="48"/>
      <c r="AD21" s="48" t="s">
        <v>67</v>
      </c>
      <c r="AE21" s="48"/>
      <c r="AF21" s="122"/>
      <c r="AG21" s="48"/>
      <c r="AH21" s="48"/>
      <c r="AI21" s="49"/>
      <c r="AJ21" s="69"/>
      <c r="AK21" s="102"/>
    </row>
    <row r="22" spans="1:37" s="98" customFormat="1" ht="15" customHeight="1" x14ac:dyDescent="0.25">
      <c r="A22" s="95"/>
      <c r="B22" s="104" t="s">
        <v>38</v>
      </c>
      <c r="C22" s="105"/>
      <c r="D22" s="106"/>
      <c r="E22" s="12"/>
      <c r="F22" s="12"/>
      <c r="G22" s="12"/>
      <c r="H22" s="12"/>
      <c r="I22" s="12"/>
      <c r="J22" s="15"/>
      <c r="K22" s="103"/>
      <c r="L22" s="103"/>
      <c r="M22" s="103"/>
      <c r="N22" s="65"/>
      <c r="O22" s="10">
        <v>0</v>
      </c>
      <c r="P22" s="123" t="s">
        <v>63</v>
      </c>
      <c r="Q22" s="124"/>
      <c r="R22" s="125"/>
      <c r="S22" s="125"/>
      <c r="T22" s="125"/>
      <c r="U22" s="125"/>
      <c r="V22" s="125"/>
      <c r="W22" s="125"/>
      <c r="X22" s="125"/>
      <c r="Y22" s="125"/>
      <c r="Z22" s="125"/>
      <c r="AA22" s="126"/>
      <c r="AB22" s="126"/>
      <c r="AC22" s="125"/>
      <c r="AD22" s="125"/>
      <c r="AE22" s="125"/>
      <c r="AF22" s="93"/>
      <c r="AG22" s="125"/>
      <c r="AH22" s="125"/>
      <c r="AI22" s="127"/>
      <c r="AJ22" s="69"/>
      <c r="AK22" s="102"/>
    </row>
    <row r="23" spans="1:37" s="98" customFormat="1" ht="15" customHeight="1" x14ac:dyDescent="0.25">
      <c r="A23" s="95"/>
      <c r="B23" s="107" t="s">
        <v>39</v>
      </c>
      <c r="C23" s="108"/>
      <c r="D23" s="109"/>
      <c r="E23" s="85">
        <f>SUM(W17)</f>
        <v>3</v>
      </c>
      <c r="F23" s="85">
        <f>SUM(X17)</f>
        <v>0</v>
      </c>
      <c r="G23" s="85">
        <f>SUM(Y17)</f>
        <v>0</v>
      </c>
      <c r="H23" s="85">
        <f>SUM(Z17)</f>
        <v>0</v>
      </c>
      <c r="I23" s="85">
        <f>SUM(AA17)</f>
        <v>3</v>
      </c>
      <c r="J23" s="15"/>
      <c r="K23" s="110">
        <f>PRODUCT((F23+G23)/E23)</f>
        <v>0</v>
      </c>
      <c r="L23" s="110">
        <f>PRODUCT(H23/E23)</f>
        <v>0</v>
      </c>
      <c r="M23" s="110">
        <f>PRODUCT(I23/E23)</f>
        <v>1</v>
      </c>
      <c r="N23" s="111">
        <f>PRODUCT(I23/O23)</f>
        <v>0.3</v>
      </c>
      <c r="O23" s="10">
        <v>10</v>
      </c>
      <c r="P23" s="123" t="s">
        <v>64</v>
      </c>
      <c r="Q23" s="124"/>
      <c r="R23" s="125"/>
      <c r="S23" s="125"/>
      <c r="T23" s="125"/>
      <c r="U23" s="125"/>
      <c r="V23" s="125"/>
      <c r="W23" s="125"/>
      <c r="X23" s="125"/>
      <c r="Y23" s="125"/>
      <c r="Z23" s="125"/>
      <c r="AA23" s="126"/>
      <c r="AB23" s="126"/>
      <c r="AC23" s="125"/>
      <c r="AD23" s="125"/>
      <c r="AE23" s="125"/>
      <c r="AF23" s="93"/>
      <c r="AG23" s="125"/>
      <c r="AH23" s="125"/>
      <c r="AI23" s="127"/>
      <c r="AJ23" s="69"/>
      <c r="AK23" s="102"/>
    </row>
    <row r="24" spans="1:37" s="98" customFormat="1" ht="15" customHeight="1" x14ac:dyDescent="0.25">
      <c r="A24" s="95"/>
      <c r="B24" s="112" t="s">
        <v>65</v>
      </c>
      <c r="C24" s="113"/>
      <c r="D24" s="114"/>
      <c r="E24" s="7">
        <f>SUM(E21:E23)</f>
        <v>3</v>
      </c>
      <c r="F24" s="7">
        <f>SUM(F21:F23)</f>
        <v>0</v>
      </c>
      <c r="G24" s="7">
        <f>SUM(G21:G23)</f>
        <v>0</v>
      </c>
      <c r="H24" s="7">
        <f>SUM(H21:H23)</f>
        <v>0</v>
      </c>
      <c r="I24" s="7">
        <f>SUM(I21:I23)</f>
        <v>3</v>
      </c>
      <c r="J24" s="15"/>
      <c r="K24" s="115">
        <f>PRODUCT((F24+G24)/E24)</f>
        <v>0</v>
      </c>
      <c r="L24" s="115">
        <f>PRODUCT(H24/E24)</f>
        <v>0</v>
      </c>
      <c r="M24" s="115">
        <f>PRODUCT(I24/E24)</f>
        <v>1</v>
      </c>
      <c r="N24" s="92">
        <f>PRODUCT(I24/O24)</f>
        <v>0.3</v>
      </c>
      <c r="O24" s="10">
        <f>SUM(O22:O23)</f>
        <v>10</v>
      </c>
      <c r="P24" s="128" t="s">
        <v>66</v>
      </c>
      <c r="Q24" s="129"/>
      <c r="R24" s="129"/>
      <c r="S24" s="130"/>
      <c r="T24" s="130"/>
      <c r="U24" s="130"/>
      <c r="V24" s="130"/>
      <c r="W24" s="130"/>
      <c r="X24" s="130"/>
      <c r="Y24" s="130"/>
      <c r="Z24" s="130"/>
      <c r="AA24" s="130"/>
      <c r="AB24" s="130"/>
      <c r="AC24" s="130"/>
      <c r="AD24" s="130"/>
      <c r="AE24" s="130"/>
      <c r="AF24" s="130"/>
      <c r="AG24" s="130"/>
      <c r="AH24" s="131"/>
      <c r="AI24" s="132"/>
      <c r="AJ24" s="69"/>
      <c r="AK24" s="102"/>
    </row>
    <row r="25" spans="1:37" s="80" customFormat="1" ht="15" customHeight="1" x14ac:dyDescent="0.25">
      <c r="A25" s="69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37"/>
      <c r="O25" s="18"/>
      <c r="P25" s="15"/>
      <c r="Q25" s="16"/>
      <c r="R25" s="15"/>
      <c r="S25" s="15"/>
      <c r="T25" s="10"/>
      <c r="U25" s="10"/>
      <c r="V25" s="18"/>
      <c r="W25" s="10"/>
      <c r="X25" s="116"/>
      <c r="Y25" s="116"/>
      <c r="Z25" s="10"/>
      <c r="AA25" s="10"/>
      <c r="AB25" s="10"/>
      <c r="AC25" s="18"/>
      <c r="AD25" s="10"/>
      <c r="AE25" s="10"/>
      <c r="AF25" s="10"/>
      <c r="AG25" s="10"/>
      <c r="AH25" s="10"/>
      <c r="AI25" s="10"/>
      <c r="AJ25" s="81"/>
      <c r="AK25" s="71"/>
    </row>
    <row r="26" spans="1:37" ht="15" customHeight="1" x14ac:dyDescent="0.25">
      <c r="A26" s="69"/>
      <c r="B26" s="16" t="s">
        <v>10</v>
      </c>
      <c r="C26" s="15"/>
      <c r="D26" s="53" t="s">
        <v>33</v>
      </c>
      <c r="E26" s="10"/>
      <c r="F26" s="18"/>
      <c r="G26" s="18"/>
      <c r="H26" s="42"/>
      <c r="I26" s="42"/>
      <c r="J26" s="42"/>
      <c r="K26" s="42"/>
      <c r="L26" s="42"/>
      <c r="M26" s="16"/>
      <c r="N26" s="16"/>
      <c r="O26" s="16"/>
      <c r="P26" s="15"/>
      <c r="Q26" s="15"/>
      <c r="R26" s="15"/>
      <c r="S26" s="15"/>
      <c r="T26" s="15"/>
      <c r="U26" s="15"/>
      <c r="W26" s="10"/>
      <c r="X26" s="116"/>
      <c r="Y26" s="116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K26" s="72"/>
    </row>
    <row r="27" spans="1:37" s="80" customFormat="1" ht="15" customHeight="1" x14ac:dyDescent="0.25">
      <c r="A27" s="69"/>
      <c r="B27" s="16"/>
      <c r="C27" s="15"/>
      <c r="D27" s="53" t="s">
        <v>24</v>
      </c>
      <c r="E27" s="15"/>
      <c r="F27" s="15"/>
      <c r="G27" s="15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5"/>
      <c r="V27" s="15"/>
      <c r="W27" s="10"/>
      <c r="X27" s="116"/>
      <c r="Y27" s="116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81"/>
      <c r="AK27" s="72"/>
    </row>
    <row r="28" spans="1:37" ht="15" customHeight="1" x14ac:dyDescent="0.25">
      <c r="A28" s="69"/>
      <c r="B28" s="16"/>
      <c r="C28" s="15"/>
      <c r="D28" s="53" t="s">
        <v>35</v>
      </c>
      <c r="E28" s="15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5"/>
      <c r="V28" s="15"/>
      <c r="W28" s="10"/>
      <c r="X28" s="116"/>
      <c r="Y28" s="116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K28" s="72"/>
    </row>
    <row r="29" spans="1:37" ht="15" customHeight="1" x14ac:dyDescent="0.25">
      <c r="A29" s="69"/>
      <c r="B29" s="16"/>
      <c r="C29" s="15"/>
      <c r="D29" s="15"/>
      <c r="E29" s="15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5"/>
      <c r="V29" s="10"/>
      <c r="W29" s="10"/>
      <c r="X29" s="116"/>
      <c r="Y29" s="116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K29" s="72"/>
    </row>
    <row r="30" spans="1:37" ht="15" customHeight="1" x14ac:dyDescent="0.25">
      <c r="A30" s="69"/>
      <c r="B30" s="16"/>
      <c r="C30" s="15"/>
      <c r="D30" s="15"/>
      <c r="E30" s="15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5"/>
      <c r="V30" s="15"/>
      <c r="W30" s="10"/>
      <c r="X30" s="116"/>
      <c r="Y30" s="116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K30" s="72"/>
    </row>
    <row r="31" spans="1:37" ht="15" customHeight="1" x14ac:dyDescent="0.25">
      <c r="A31" s="69"/>
      <c r="B31" s="16"/>
      <c r="C31" s="15"/>
      <c r="D31" s="15"/>
      <c r="E31" s="15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5"/>
      <c r="V31" s="15"/>
      <c r="W31" s="10"/>
      <c r="X31" s="116"/>
      <c r="Y31" s="116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K31" s="72"/>
    </row>
    <row r="32" spans="1:37" ht="15" customHeight="1" x14ac:dyDescent="0.25">
      <c r="A32" s="69"/>
      <c r="B32" s="15"/>
      <c r="C32" s="15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5"/>
      <c r="V32" s="15"/>
      <c r="W32" s="10"/>
      <c r="X32" s="116"/>
      <c r="Y32" s="116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K32" s="72"/>
    </row>
    <row r="33" spans="1:37" ht="15" customHeight="1" x14ac:dyDescent="0.25">
      <c r="A33" s="69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0"/>
      <c r="P33" s="15"/>
      <c r="Q33" s="10"/>
      <c r="R33" s="10"/>
      <c r="S33" s="10"/>
      <c r="T33" s="10"/>
      <c r="U33" s="10"/>
      <c r="V33" s="10"/>
      <c r="W33" s="10"/>
      <c r="X33" s="116"/>
      <c r="Y33" s="116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K33" s="72"/>
    </row>
    <row r="34" spans="1:37" ht="15" customHeight="1" x14ac:dyDescent="0.25">
      <c r="A34" s="69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0"/>
      <c r="P34" s="15"/>
      <c r="Q34" s="10"/>
      <c r="R34" s="10"/>
      <c r="S34" s="10"/>
      <c r="T34" s="10"/>
      <c r="U34" s="10"/>
      <c r="V34" s="10"/>
      <c r="W34" s="10"/>
      <c r="X34" s="116"/>
      <c r="Y34" s="116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K34" s="72"/>
    </row>
    <row r="35" spans="1:37" ht="15" customHeight="1" x14ac:dyDescent="0.25">
      <c r="A35" s="69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0"/>
      <c r="P35" s="15"/>
      <c r="Q35" s="10"/>
      <c r="R35" s="10"/>
      <c r="S35" s="10"/>
      <c r="T35" s="10"/>
      <c r="U35" s="10"/>
      <c r="V35" s="10"/>
      <c r="W35" s="10"/>
      <c r="X35" s="116"/>
      <c r="Y35" s="116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K35" s="72"/>
    </row>
    <row r="36" spans="1:37" ht="15" customHeight="1" x14ac:dyDescent="0.25">
      <c r="A36" s="69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0"/>
      <c r="P36" s="15"/>
      <c r="Q36" s="10"/>
      <c r="R36" s="10"/>
      <c r="S36" s="10"/>
      <c r="T36" s="10"/>
      <c r="U36" s="10"/>
      <c r="V36" s="10"/>
      <c r="W36" s="10"/>
      <c r="X36" s="116"/>
      <c r="Y36" s="116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K36" s="72"/>
    </row>
    <row r="37" spans="1:37" ht="15" customHeight="1" x14ac:dyDescent="0.25">
      <c r="A37" s="69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0"/>
      <c r="P37" s="15"/>
      <c r="Q37" s="10"/>
      <c r="R37" s="10"/>
      <c r="S37" s="10"/>
      <c r="T37" s="10"/>
      <c r="U37" s="10"/>
      <c r="V37" s="10"/>
      <c r="W37" s="10"/>
      <c r="X37" s="116"/>
      <c r="Y37" s="116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K37" s="72"/>
    </row>
    <row r="38" spans="1:37" ht="15" customHeight="1" x14ac:dyDescent="0.25">
      <c r="A38" s="69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0"/>
      <c r="P38" s="15"/>
      <c r="Q38" s="10"/>
      <c r="R38" s="10"/>
      <c r="S38" s="10"/>
      <c r="T38" s="10"/>
      <c r="U38" s="10"/>
      <c r="V38" s="10"/>
      <c r="W38" s="10"/>
      <c r="X38" s="116"/>
      <c r="Y38" s="116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K38" s="72"/>
    </row>
    <row r="39" spans="1:37" ht="15" customHeight="1" x14ac:dyDescent="0.25">
      <c r="A39" s="69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0"/>
      <c r="P39" s="15"/>
      <c r="Q39" s="10"/>
      <c r="R39" s="10"/>
      <c r="S39" s="10"/>
      <c r="T39" s="10"/>
      <c r="U39" s="10"/>
      <c r="V39" s="10"/>
      <c r="W39" s="10"/>
      <c r="X39" s="116"/>
      <c r="Y39" s="116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K39" s="72"/>
    </row>
    <row r="40" spans="1:37" ht="15" customHeight="1" x14ac:dyDescent="0.25">
      <c r="A40" s="69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0"/>
      <c r="P40" s="15"/>
      <c r="Q40" s="10"/>
      <c r="R40" s="10"/>
      <c r="S40" s="10"/>
      <c r="T40" s="10"/>
      <c r="U40" s="10"/>
      <c r="V40" s="10"/>
      <c r="W40" s="10"/>
      <c r="X40" s="116"/>
      <c r="Y40" s="116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K40" s="72"/>
    </row>
    <row r="41" spans="1:37" ht="15" customHeight="1" x14ac:dyDescent="0.25">
      <c r="A41" s="69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0"/>
      <c r="P41" s="15"/>
      <c r="Q41" s="10"/>
      <c r="R41" s="10"/>
      <c r="S41" s="10"/>
      <c r="T41" s="10"/>
      <c r="U41" s="10"/>
      <c r="V41" s="10"/>
      <c r="W41" s="10"/>
      <c r="X41" s="116"/>
      <c r="Y41" s="116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K41" s="72"/>
    </row>
    <row r="42" spans="1:37" ht="15" customHeight="1" x14ac:dyDescent="0.25">
      <c r="A42" s="69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0"/>
      <c r="P42" s="15"/>
      <c r="Q42" s="10"/>
      <c r="R42" s="10"/>
      <c r="S42" s="10"/>
      <c r="T42" s="10"/>
      <c r="U42" s="10"/>
      <c r="V42" s="10"/>
      <c r="W42" s="10"/>
      <c r="X42" s="116"/>
      <c r="Y42" s="116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K42" s="72"/>
    </row>
    <row r="43" spans="1:37" ht="15" customHeight="1" x14ac:dyDescent="0.25">
      <c r="A43" s="69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0"/>
      <c r="P43" s="15"/>
      <c r="Q43" s="10"/>
      <c r="R43" s="10"/>
      <c r="S43" s="10"/>
      <c r="T43" s="10"/>
      <c r="U43" s="10"/>
      <c r="V43" s="10"/>
      <c r="W43" s="10"/>
      <c r="X43" s="116"/>
      <c r="Y43" s="116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K43" s="72"/>
    </row>
    <row r="44" spans="1:37" ht="15" customHeight="1" x14ac:dyDescent="0.25">
      <c r="A44" s="69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0"/>
      <c r="P44" s="15"/>
      <c r="Q44" s="10"/>
      <c r="R44" s="10"/>
      <c r="S44" s="10"/>
      <c r="T44" s="10"/>
      <c r="U44" s="10"/>
      <c r="V44" s="10"/>
      <c r="W44" s="10"/>
      <c r="X44" s="116"/>
      <c r="Y44" s="116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K44" s="72"/>
    </row>
    <row r="45" spans="1:37" ht="15" customHeight="1" x14ac:dyDescent="0.25">
      <c r="A45" s="69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0"/>
      <c r="P45" s="15"/>
      <c r="Q45" s="10"/>
      <c r="R45" s="10"/>
      <c r="S45" s="10"/>
      <c r="T45" s="10"/>
      <c r="U45" s="10"/>
      <c r="V45" s="10"/>
      <c r="W45" s="10"/>
      <c r="X45" s="116"/>
      <c r="Y45" s="116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K45" s="72"/>
    </row>
    <row r="46" spans="1:37" ht="15" customHeight="1" x14ac:dyDescent="0.25">
      <c r="A46" s="69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0"/>
      <c r="P46" s="15"/>
      <c r="Q46" s="10"/>
      <c r="R46" s="10"/>
      <c r="S46" s="10"/>
      <c r="T46" s="10"/>
      <c r="U46" s="10"/>
      <c r="V46" s="10"/>
      <c r="W46" s="10"/>
      <c r="X46" s="116"/>
      <c r="Y46" s="116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K46" s="72"/>
    </row>
    <row r="47" spans="1:37" ht="15" customHeight="1" x14ac:dyDescent="0.25">
      <c r="A47" s="69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0"/>
      <c r="P47" s="15"/>
      <c r="Q47" s="10"/>
      <c r="R47" s="10"/>
      <c r="S47" s="10"/>
      <c r="T47" s="10"/>
      <c r="U47" s="10"/>
      <c r="V47" s="10"/>
      <c r="W47" s="10"/>
      <c r="X47" s="116"/>
      <c r="Y47" s="116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K47" s="72"/>
    </row>
    <row r="48" spans="1:37" ht="15" customHeight="1" x14ac:dyDescent="0.25">
      <c r="A48" s="69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0"/>
      <c r="P48" s="15"/>
      <c r="Q48" s="10"/>
      <c r="R48" s="10"/>
      <c r="S48" s="10"/>
      <c r="T48" s="10"/>
      <c r="U48" s="10"/>
      <c r="V48" s="10"/>
      <c r="W48" s="10"/>
      <c r="X48" s="116"/>
      <c r="Y48" s="116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K48" s="72"/>
    </row>
    <row r="49" spans="1:37" ht="15" customHeight="1" x14ac:dyDescent="0.25">
      <c r="A49" s="69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0"/>
      <c r="P49" s="15"/>
      <c r="Q49" s="10"/>
      <c r="R49" s="10"/>
      <c r="S49" s="10"/>
      <c r="T49" s="10"/>
      <c r="U49" s="10"/>
      <c r="V49" s="10"/>
      <c r="W49" s="10"/>
      <c r="X49" s="116"/>
      <c r="Y49" s="116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K49" s="72"/>
    </row>
    <row r="50" spans="1:37" ht="15" customHeight="1" x14ac:dyDescent="0.25">
      <c r="A50" s="69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0"/>
      <c r="P50" s="15"/>
      <c r="Q50" s="10"/>
      <c r="R50" s="10"/>
      <c r="S50" s="10"/>
      <c r="T50" s="10"/>
      <c r="U50" s="10"/>
      <c r="V50" s="10"/>
      <c r="W50" s="10"/>
      <c r="X50" s="116"/>
      <c r="Y50" s="116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K50" s="72"/>
    </row>
    <row r="51" spans="1:37" ht="15" customHeight="1" x14ac:dyDescent="0.25">
      <c r="A51" s="69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0"/>
      <c r="P51" s="15"/>
      <c r="Q51" s="10"/>
      <c r="R51" s="10"/>
      <c r="S51" s="10"/>
      <c r="T51" s="10"/>
      <c r="U51" s="10"/>
      <c r="V51" s="10"/>
      <c r="W51" s="10"/>
      <c r="X51" s="116"/>
      <c r="Y51" s="116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K51" s="72"/>
    </row>
    <row r="52" spans="1:37" ht="15" customHeight="1" x14ac:dyDescent="0.25">
      <c r="A52" s="69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0"/>
      <c r="P52" s="15"/>
      <c r="Q52" s="10"/>
      <c r="R52" s="10"/>
      <c r="S52" s="10"/>
      <c r="T52" s="10"/>
      <c r="U52" s="10"/>
      <c r="V52" s="10"/>
      <c r="W52" s="10"/>
      <c r="X52" s="116"/>
      <c r="Y52" s="116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K52" s="72"/>
    </row>
    <row r="53" spans="1:37" ht="15" customHeight="1" x14ac:dyDescent="0.25">
      <c r="A53" s="69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0"/>
      <c r="P53" s="15"/>
      <c r="Q53" s="10"/>
      <c r="R53" s="10"/>
      <c r="S53" s="10"/>
      <c r="T53" s="10"/>
      <c r="U53" s="10"/>
      <c r="V53" s="10"/>
      <c r="W53" s="10"/>
      <c r="X53" s="116"/>
      <c r="Y53" s="116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K53" s="72"/>
    </row>
    <row r="54" spans="1:37" ht="15" customHeight="1" x14ac:dyDescent="0.25">
      <c r="A54" s="69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0"/>
      <c r="P54" s="15"/>
      <c r="Q54" s="10"/>
      <c r="R54" s="10"/>
      <c r="S54" s="10"/>
      <c r="T54" s="10"/>
      <c r="U54" s="10"/>
      <c r="V54" s="10"/>
      <c r="W54" s="10"/>
      <c r="X54" s="116"/>
      <c r="Y54" s="116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K54" s="72"/>
    </row>
    <row r="55" spans="1:37" ht="15" customHeight="1" x14ac:dyDescent="0.25">
      <c r="A55" s="69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0"/>
      <c r="P55" s="15"/>
      <c r="Q55" s="16"/>
      <c r="R55" s="15"/>
      <c r="S55" s="15"/>
      <c r="T55" s="10"/>
      <c r="U55" s="10"/>
      <c r="V55" s="10"/>
      <c r="W55" s="10"/>
      <c r="X55" s="116"/>
      <c r="Y55" s="116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K55" s="72"/>
    </row>
    <row r="56" spans="1:37" ht="15" customHeight="1" x14ac:dyDescent="0.25">
      <c r="A56" s="69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0"/>
      <c r="P56" s="15"/>
      <c r="Q56" s="16"/>
      <c r="R56" s="15"/>
      <c r="S56" s="15"/>
      <c r="T56" s="10"/>
      <c r="U56" s="10"/>
      <c r="V56" s="10"/>
      <c r="W56" s="10"/>
      <c r="X56" s="116"/>
      <c r="Y56" s="116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K56" s="72"/>
    </row>
    <row r="57" spans="1:37" ht="15" customHeight="1" x14ac:dyDescent="0.25">
      <c r="A57" s="69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0"/>
      <c r="P57" s="15"/>
      <c r="Q57" s="16"/>
      <c r="R57" s="15"/>
      <c r="S57" s="15"/>
      <c r="T57" s="10"/>
      <c r="U57" s="10"/>
      <c r="V57" s="10"/>
      <c r="W57" s="10"/>
      <c r="X57" s="116"/>
      <c r="Y57" s="116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K57" s="72"/>
    </row>
    <row r="58" spans="1:37" ht="15" customHeight="1" x14ac:dyDescent="0.25">
      <c r="A58" s="69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0"/>
      <c r="P58" s="15"/>
      <c r="Q58" s="16"/>
      <c r="R58" s="15"/>
      <c r="S58" s="15"/>
      <c r="T58" s="10"/>
      <c r="U58" s="10"/>
      <c r="V58" s="10"/>
      <c r="W58" s="10"/>
      <c r="X58" s="116"/>
      <c r="Y58" s="116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K58" s="72"/>
    </row>
    <row r="59" spans="1:37" ht="15" customHeight="1" x14ac:dyDescent="0.25">
      <c r="A59" s="69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0"/>
      <c r="P59" s="15"/>
      <c r="Q59" s="16"/>
      <c r="R59" s="15"/>
      <c r="S59" s="15"/>
      <c r="T59" s="10"/>
      <c r="U59" s="10"/>
      <c r="V59" s="10"/>
      <c r="W59" s="10"/>
      <c r="X59" s="116"/>
      <c r="Y59" s="116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K59" s="72"/>
    </row>
    <row r="60" spans="1:37" ht="15" customHeight="1" x14ac:dyDescent="0.25">
      <c r="A60" s="69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0"/>
      <c r="P60" s="15"/>
      <c r="Q60" s="16"/>
      <c r="R60" s="15"/>
      <c r="S60" s="15"/>
      <c r="T60" s="10"/>
      <c r="U60" s="10"/>
      <c r="V60" s="10"/>
      <c r="W60" s="10"/>
      <c r="X60" s="116"/>
      <c r="Y60" s="116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K60" s="72"/>
    </row>
    <row r="61" spans="1:37" ht="15" customHeight="1" x14ac:dyDescent="0.25">
      <c r="A61" s="69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0"/>
      <c r="P61" s="15"/>
      <c r="Q61" s="16"/>
      <c r="R61" s="15"/>
      <c r="S61" s="15"/>
      <c r="T61" s="10"/>
      <c r="U61" s="10"/>
      <c r="V61" s="10"/>
      <c r="W61" s="10"/>
      <c r="X61" s="116"/>
      <c r="Y61" s="116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K61" s="72"/>
    </row>
    <row r="62" spans="1:37" ht="15" customHeight="1" x14ac:dyDescent="0.25">
      <c r="A62" s="69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0"/>
      <c r="P62" s="15"/>
      <c r="Q62" s="16"/>
      <c r="R62" s="15"/>
      <c r="S62" s="15"/>
      <c r="T62" s="10"/>
      <c r="U62" s="10"/>
      <c r="V62" s="10"/>
      <c r="W62" s="10"/>
      <c r="X62" s="116"/>
      <c r="Y62" s="116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K62" s="72"/>
    </row>
    <row r="63" spans="1:37" ht="15" customHeight="1" x14ac:dyDescent="0.25">
      <c r="A63" s="69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0"/>
      <c r="P63" s="15"/>
      <c r="Q63" s="16"/>
      <c r="R63" s="15"/>
      <c r="S63" s="15"/>
      <c r="T63" s="10"/>
      <c r="U63" s="10"/>
      <c r="V63" s="10"/>
      <c r="W63" s="10"/>
      <c r="X63" s="116"/>
      <c r="Y63" s="116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K63" s="72"/>
    </row>
    <row r="64" spans="1:37" ht="15" customHeight="1" x14ac:dyDescent="0.25">
      <c r="A64" s="69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0"/>
      <c r="P64" s="15"/>
      <c r="Q64" s="16"/>
      <c r="R64" s="15"/>
      <c r="S64" s="15"/>
      <c r="T64" s="10"/>
      <c r="U64" s="10"/>
      <c r="V64" s="10"/>
      <c r="W64" s="10"/>
      <c r="X64" s="116"/>
      <c r="Y64" s="116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K64" s="72"/>
    </row>
    <row r="65" spans="1:37" ht="15" customHeight="1" x14ac:dyDescent="0.25">
      <c r="A65" s="69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0"/>
      <c r="P65" s="15"/>
      <c r="Q65" s="16"/>
      <c r="R65" s="15"/>
      <c r="S65" s="15"/>
      <c r="T65" s="10"/>
      <c r="U65" s="10"/>
      <c r="V65" s="10"/>
      <c r="W65" s="10"/>
      <c r="X65" s="116"/>
      <c r="Y65" s="116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K65" s="72"/>
    </row>
    <row r="66" spans="1:37" ht="15" customHeight="1" x14ac:dyDescent="0.25">
      <c r="A66" s="69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0"/>
      <c r="P66" s="15"/>
      <c r="Q66" s="16"/>
      <c r="R66" s="15"/>
      <c r="S66" s="15"/>
      <c r="T66" s="10"/>
      <c r="U66" s="10"/>
      <c r="V66" s="10"/>
      <c r="W66" s="10"/>
      <c r="X66" s="116"/>
      <c r="Y66" s="116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K66" s="72"/>
    </row>
    <row r="67" spans="1:37" ht="15" customHeight="1" x14ac:dyDescent="0.25">
      <c r="A67" s="69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0"/>
      <c r="P67" s="15"/>
      <c r="Q67" s="16"/>
      <c r="R67" s="15"/>
      <c r="S67" s="15"/>
      <c r="T67" s="10"/>
      <c r="U67" s="10"/>
      <c r="V67" s="10"/>
      <c r="W67" s="10"/>
      <c r="X67" s="116"/>
      <c r="Y67" s="116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K67" s="72"/>
    </row>
    <row r="68" spans="1:37" ht="15" customHeight="1" x14ac:dyDescent="0.25">
      <c r="A68" s="69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0"/>
      <c r="P68" s="15"/>
      <c r="Q68" s="16"/>
      <c r="R68" s="15"/>
      <c r="S68" s="15"/>
      <c r="T68" s="10"/>
      <c r="U68" s="10"/>
      <c r="V68" s="10"/>
      <c r="W68" s="10"/>
      <c r="X68" s="116"/>
      <c r="Y68" s="116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K68" s="72"/>
    </row>
    <row r="69" spans="1:37" ht="15" customHeight="1" x14ac:dyDescent="0.25">
      <c r="A69" s="69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0"/>
      <c r="P69" s="15"/>
      <c r="Q69" s="16"/>
      <c r="R69" s="15"/>
      <c r="S69" s="15"/>
      <c r="T69" s="10"/>
      <c r="U69" s="10"/>
      <c r="V69" s="10"/>
      <c r="W69" s="10"/>
      <c r="X69" s="116"/>
      <c r="Y69" s="116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K69" s="72"/>
    </row>
    <row r="70" spans="1:37" ht="15" customHeight="1" x14ac:dyDescent="0.25">
      <c r="A70" s="69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0"/>
      <c r="P70" s="15"/>
      <c r="Q70" s="16"/>
      <c r="R70" s="15"/>
      <c r="S70" s="15"/>
      <c r="T70" s="10"/>
      <c r="U70" s="10"/>
      <c r="V70" s="10"/>
      <c r="W70" s="10"/>
      <c r="X70" s="116"/>
      <c r="Y70" s="116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K70" s="72"/>
    </row>
    <row r="71" spans="1:37" ht="15" customHeight="1" x14ac:dyDescent="0.25">
      <c r="A71" s="69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0"/>
      <c r="P71" s="15"/>
      <c r="Q71" s="16"/>
      <c r="R71" s="15"/>
      <c r="S71" s="15"/>
      <c r="T71" s="10"/>
      <c r="U71" s="10"/>
      <c r="V71" s="10"/>
      <c r="W71" s="10"/>
      <c r="X71" s="116"/>
      <c r="Y71" s="116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K71" s="72"/>
    </row>
    <row r="72" spans="1:37" ht="15" customHeight="1" x14ac:dyDescent="0.25">
      <c r="A72" s="69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0"/>
      <c r="P72" s="15"/>
      <c r="Q72" s="16"/>
      <c r="R72" s="15"/>
      <c r="S72" s="15"/>
      <c r="T72" s="10"/>
      <c r="U72" s="10"/>
      <c r="V72" s="10"/>
      <c r="W72" s="10"/>
      <c r="X72" s="116"/>
      <c r="Y72" s="116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K72" s="72"/>
    </row>
    <row r="73" spans="1:37" ht="15" customHeight="1" x14ac:dyDescent="0.25">
      <c r="A73" s="69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0"/>
      <c r="P73" s="15"/>
      <c r="Q73" s="16"/>
      <c r="R73" s="15"/>
      <c r="S73" s="15"/>
      <c r="T73" s="10"/>
      <c r="U73" s="10"/>
      <c r="V73" s="10"/>
      <c r="W73" s="10"/>
      <c r="X73" s="116"/>
      <c r="Y73" s="116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K73" s="72"/>
    </row>
    <row r="74" spans="1:37" ht="15" customHeight="1" x14ac:dyDescent="0.25">
      <c r="A74" s="69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0"/>
      <c r="P74" s="15"/>
      <c r="Q74" s="16"/>
      <c r="R74" s="15"/>
      <c r="S74" s="15"/>
      <c r="T74" s="10"/>
      <c r="U74" s="10"/>
      <c r="V74" s="10"/>
      <c r="W74" s="10"/>
      <c r="X74" s="116"/>
      <c r="Y74" s="116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K74" s="72"/>
    </row>
    <row r="75" spans="1:37" ht="15" customHeight="1" x14ac:dyDescent="0.25"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37" ht="15" customHeight="1" x14ac:dyDescent="0.25"/>
    <row r="77" spans="1:37" ht="15" customHeight="1" x14ac:dyDescent="0.2"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72"/>
    </row>
    <row r="78" spans="1:37" ht="15" customHeight="1" x14ac:dyDescent="0.2"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</row>
    <row r="79" spans="1:37" ht="15" customHeight="1" x14ac:dyDescent="0.2"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</row>
    <row r="80" spans="1:37" ht="15" customHeight="1" x14ac:dyDescent="0.2"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</row>
    <row r="81" spans="2:37" ht="15" customHeight="1" x14ac:dyDescent="0.2"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</row>
    <row r="82" spans="2:37" ht="15" customHeight="1" x14ac:dyDescent="0.2"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2"/>
    </row>
    <row r="83" spans="2:37" ht="15" customHeight="1" x14ac:dyDescent="0.2"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72"/>
      <c r="AI83" s="72"/>
      <c r="AJ83" s="72"/>
      <c r="AK83" s="72"/>
    </row>
    <row r="84" spans="2:37" ht="15" customHeight="1" x14ac:dyDescent="0.2"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</row>
    <row r="85" spans="2:37" ht="15" customHeight="1" x14ac:dyDescent="0.2"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</row>
    <row r="86" spans="2:37" ht="15" customHeight="1" x14ac:dyDescent="0.2"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</row>
    <row r="87" spans="2:37" ht="15" customHeight="1" x14ac:dyDescent="0.2"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2"/>
      <c r="AK87" s="72"/>
    </row>
    <row r="88" spans="2:37" ht="15" customHeight="1" x14ac:dyDescent="0.2"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  <c r="AI88" s="72"/>
      <c r="AJ88" s="72"/>
      <c r="AK88" s="72"/>
    </row>
    <row r="89" spans="2:37" ht="15" customHeight="1" x14ac:dyDescent="0.2"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72"/>
      <c r="AI89" s="72"/>
      <c r="AJ89" s="72"/>
      <c r="AK89" s="72"/>
    </row>
    <row r="90" spans="2:37" ht="15" customHeight="1" x14ac:dyDescent="0.2"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72"/>
    </row>
    <row r="91" spans="2:37" ht="15" customHeight="1" x14ac:dyDescent="0.2"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/>
      <c r="AI91" s="72"/>
      <c r="AJ91" s="72"/>
      <c r="AK91" s="72"/>
    </row>
    <row r="92" spans="2:37" ht="15" customHeight="1" x14ac:dyDescent="0.2"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  <c r="AI92" s="72"/>
      <c r="AJ92" s="72"/>
      <c r="AK92" s="72"/>
    </row>
    <row r="93" spans="2:37" ht="15" customHeight="1" x14ac:dyDescent="0.2">
      <c r="B93" s="72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  <c r="AA93" s="72"/>
      <c r="AB93" s="72"/>
      <c r="AC93" s="72"/>
      <c r="AD93" s="72"/>
      <c r="AE93" s="72"/>
      <c r="AF93" s="72"/>
      <c r="AG93" s="72"/>
      <c r="AH93" s="72"/>
      <c r="AI93" s="72"/>
      <c r="AJ93" s="72"/>
      <c r="AK93" s="72"/>
    </row>
    <row r="94" spans="2:37" ht="15" customHeight="1" x14ac:dyDescent="0.2"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72"/>
      <c r="AI94" s="72"/>
      <c r="AJ94" s="72"/>
      <c r="AK94" s="72"/>
    </row>
    <row r="95" spans="2:37" ht="15" customHeight="1" x14ac:dyDescent="0.2"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72"/>
      <c r="AD95" s="72"/>
      <c r="AE95" s="72"/>
      <c r="AF95" s="72"/>
      <c r="AG95" s="72"/>
      <c r="AH95" s="72"/>
      <c r="AI95" s="72"/>
      <c r="AJ95" s="72"/>
      <c r="AK95" s="72"/>
    </row>
    <row r="96" spans="2:37" ht="15" customHeight="1" x14ac:dyDescent="0.2"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  <c r="AA96" s="72"/>
      <c r="AB96" s="72"/>
      <c r="AC96" s="72"/>
      <c r="AD96" s="72"/>
      <c r="AE96" s="72"/>
      <c r="AF96" s="72"/>
      <c r="AG96" s="72"/>
      <c r="AH96" s="72"/>
      <c r="AI96" s="72"/>
      <c r="AJ96" s="72"/>
      <c r="AK96" s="72"/>
    </row>
    <row r="97" spans="2:37" ht="15" customHeight="1" x14ac:dyDescent="0.2"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  <c r="AA97" s="72"/>
      <c r="AB97" s="72"/>
      <c r="AC97" s="72"/>
      <c r="AD97" s="72"/>
      <c r="AE97" s="72"/>
      <c r="AF97" s="72"/>
      <c r="AG97" s="72"/>
      <c r="AH97" s="72"/>
      <c r="AI97" s="72"/>
      <c r="AJ97" s="72"/>
      <c r="AK97" s="72"/>
    </row>
    <row r="98" spans="2:37" ht="15" customHeight="1" x14ac:dyDescent="0.2"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  <c r="AA98" s="72"/>
      <c r="AB98" s="72"/>
      <c r="AC98" s="72"/>
      <c r="AD98" s="72"/>
      <c r="AE98" s="72"/>
      <c r="AF98" s="72"/>
      <c r="AG98" s="72"/>
      <c r="AH98" s="72"/>
      <c r="AI98" s="72"/>
      <c r="AJ98" s="72"/>
      <c r="AK98" s="72"/>
    </row>
    <row r="99" spans="2:37" ht="15" customHeight="1" x14ac:dyDescent="0.2"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  <c r="AA99" s="72"/>
      <c r="AB99" s="72"/>
      <c r="AC99" s="72"/>
      <c r="AD99" s="72"/>
      <c r="AE99" s="72"/>
      <c r="AF99" s="72"/>
      <c r="AG99" s="72"/>
      <c r="AH99" s="72"/>
      <c r="AI99" s="72"/>
      <c r="AJ99" s="72"/>
      <c r="AK99" s="72"/>
    </row>
    <row r="100" spans="2:37" ht="15" customHeight="1" x14ac:dyDescent="0.2"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  <c r="AA100" s="72"/>
      <c r="AB100" s="72"/>
      <c r="AC100" s="72"/>
      <c r="AD100" s="72"/>
      <c r="AE100" s="72"/>
      <c r="AF100" s="72"/>
      <c r="AG100" s="72"/>
      <c r="AH100" s="72"/>
      <c r="AI100" s="72"/>
      <c r="AJ100" s="72"/>
      <c r="AK100" s="72"/>
    </row>
    <row r="101" spans="2:37" ht="15" customHeight="1" x14ac:dyDescent="0.2"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  <c r="AA101" s="72"/>
      <c r="AB101" s="72"/>
      <c r="AC101" s="72"/>
      <c r="AD101" s="72"/>
      <c r="AE101" s="72"/>
      <c r="AF101" s="72"/>
      <c r="AG101" s="72"/>
      <c r="AH101" s="72"/>
      <c r="AI101" s="72"/>
      <c r="AJ101" s="72"/>
      <c r="AK101" s="72"/>
    </row>
    <row r="102" spans="2:37" ht="15" customHeight="1" x14ac:dyDescent="0.2"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  <c r="AA102" s="72"/>
      <c r="AB102" s="72"/>
      <c r="AC102" s="72"/>
      <c r="AD102" s="72"/>
      <c r="AE102" s="72"/>
      <c r="AF102" s="72"/>
      <c r="AG102" s="72"/>
      <c r="AH102" s="72"/>
      <c r="AI102" s="72"/>
      <c r="AJ102" s="72"/>
      <c r="AK102" s="72"/>
    </row>
    <row r="103" spans="2:37" ht="15" customHeight="1" x14ac:dyDescent="0.2">
      <c r="B103" s="72"/>
      <c r="C103" s="72"/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2"/>
      <c r="X103" s="72"/>
      <c r="Y103" s="72"/>
      <c r="Z103" s="72"/>
      <c r="AA103" s="72"/>
      <c r="AB103" s="72"/>
      <c r="AC103" s="72"/>
      <c r="AD103" s="72"/>
      <c r="AE103" s="72"/>
      <c r="AF103" s="72"/>
      <c r="AG103" s="72"/>
      <c r="AH103" s="72"/>
      <c r="AI103" s="72"/>
      <c r="AJ103" s="72"/>
      <c r="AK103" s="72"/>
    </row>
    <row r="104" spans="2:37" ht="15" customHeight="1" x14ac:dyDescent="0.2">
      <c r="B104" s="72"/>
      <c r="C104" s="72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2"/>
      <c r="Q104" s="72"/>
      <c r="R104" s="72"/>
      <c r="S104" s="72"/>
      <c r="T104" s="72"/>
      <c r="U104" s="72"/>
      <c r="V104" s="72"/>
      <c r="W104" s="72"/>
      <c r="X104" s="72"/>
      <c r="Y104" s="72"/>
      <c r="Z104" s="72"/>
      <c r="AA104" s="72"/>
      <c r="AB104" s="72"/>
      <c r="AC104" s="72"/>
      <c r="AD104" s="72"/>
      <c r="AE104" s="72"/>
      <c r="AF104" s="72"/>
      <c r="AG104" s="72"/>
      <c r="AH104" s="72"/>
      <c r="AI104" s="72"/>
      <c r="AJ104" s="72"/>
      <c r="AK104" s="72"/>
    </row>
    <row r="105" spans="2:37" ht="15" customHeight="1" x14ac:dyDescent="0.2">
      <c r="B105" s="72"/>
      <c r="C105" s="72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2"/>
      <c r="AC105" s="72"/>
      <c r="AD105" s="72"/>
      <c r="AE105" s="72"/>
      <c r="AF105" s="72"/>
      <c r="AG105" s="72"/>
      <c r="AH105" s="72"/>
      <c r="AI105" s="72"/>
      <c r="AJ105" s="72"/>
      <c r="AK105" s="72"/>
    </row>
    <row r="106" spans="2:37" ht="15" customHeight="1" x14ac:dyDescent="0.2">
      <c r="B106" s="72"/>
      <c r="C106" s="72"/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2"/>
      <c r="X106" s="72"/>
      <c r="Y106" s="72"/>
      <c r="Z106" s="72"/>
      <c r="AA106" s="72"/>
      <c r="AB106" s="72"/>
      <c r="AC106" s="72"/>
      <c r="AD106" s="72"/>
      <c r="AE106" s="72"/>
      <c r="AF106" s="72"/>
      <c r="AG106" s="72"/>
      <c r="AH106" s="72"/>
      <c r="AI106" s="72"/>
      <c r="AJ106" s="72"/>
      <c r="AK106" s="72"/>
    </row>
    <row r="107" spans="2:37" ht="15" customHeight="1" x14ac:dyDescent="0.2">
      <c r="B107" s="72"/>
      <c r="C107" s="72"/>
      <c r="D107" s="72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2"/>
      <c r="X107" s="72"/>
      <c r="Y107" s="72"/>
      <c r="Z107" s="72"/>
      <c r="AA107" s="72"/>
      <c r="AB107" s="72"/>
      <c r="AC107" s="72"/>
      <c r="AD107" s="72"/>
      <c r="AE107" s="72"/>
      <c r="AF107" s="72"/>
      <c r="AG107" s="72"/>
      <c r="AH107" s="72"/>
      <c r="AI107" s="72"/>
      <c r="AJ107" s="72"/>
      <c r="AK107" s="72"/>
    </row>
    <row r="108" spans="2:37" ht="15" customHeight="1" x14ac:dyDescent="0.2">
      <c r="B108" s="72"/>
      <c r="C108" s="72"/>
      <c r="D108" s="72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  <c r="AA108" s="72"/>
      <c r="AB108" s="72"/>
      <c r="AC108" s="72"/>
      <c r="AD108" s="72"/>
      <c r="AE108" s="72"/>
      <c r="AF108" s="72"/>
      <c r="AG108" s="72"/>
      <c r="AH108" s="72"/>
      <c r="AI108" s="72"/>
      <c r="AJ108" s="72"/>
      <c r="AK108" s="72"/>
    </row>
    <row r="109" spans="2:37" ht="15" customHeight="1" x14ac:dyDescent="0.2">
      <c r="B109" s="72"/>
      <c r="C109" s="72"/>
      <c r="D109" s="72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  <c r="AA109" s="72"/>
      <c r="AB109" s="72"/>
      <c r="AC109" s="72"/>
      <c r="AD109" s="72"/>
      <c r="AE109" s="72"/>
      <c r="AF109" s="72"/>
      <c r="AG109" s="72"/>
      <c r="AH109" s="72"/>
      <c r="AI109" s="72"/>
      <c r="AJ109" s="72"/>
      <c r="AK109" s="72"/>
    </row>
    <row r="110" spans="2:37" ht="15" customHeight="1" x14ac:dyDescent="0.2">
      <c r="B110" s="72"/>
      <c r="C110" s="72"/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2"/>
      <c r="Q110" s="72"/>
      <c r="R110" s="72"/>
      <c r="S110" s="72"/>
      <c r="T110" s="72"/>
      <c r="U110" s="72"/>
      <c r="V110" s="72"/>
      <c r="W110" s="72"/>
      <c r="X110" s="72"/>
      <c r="Y110" s="72"/>
      <c r="Z110" s="72"/>
      <c r="AA110" s="72"/>
      <c r="AB110" s="72"/>
      <c r="AC110" s="72"/>
      <c r="AD110" s="72"/>
      <c r="AE110" s="72"/>
      <c r="AF110" s="72"/>
      <c r="AG110" s="72"/>
      <c r="AH110" s="72"/>
      <c r="AI110" s="72"/>
      <c r="AJ110" s="72"/>
      <c r="AK110" s="72"/>
    </row>
    <row r="111" spans="2:37" ht="15" customHeight="1" x14ac:dyDescent="0.2">
      <c r="B111" s="72"/>
      <c r="C111" s="72"/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  <c r="AA111" s="72"/>
      <c r="AB111" s="72"/>
      <c r="AC111" s="72"/>
      <c r="AD111" s="72"/>
      <c r="AE111" s="72"/>
      <c r="AF111" s="72"/>
      <c r="AG111" s="72"/>
      <c r="AH111" s="72"/>
      <c r="AI111" s="72"/>
      <c r="AJ111" s="72"/>
      <c r="AK111" s="72"/>
    </row>
    <row r="112" spans="2:37" ht="15" customHeight="1" x14ac:dyDescent="0.2">
      <c r="B112" s="72"/>
      <c r="C112" s="72"/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  <c r="AA112" s="72"/>
      <c r="AB112" s="72"/>
      <c r="AC112" s="72"/>
      <c r="AD112" s="72"/>
      <c r="AE112" s="72"/>
      <c r="AF112" s="72"/>
      <c r="AG112" s="72"/>
      <c r="AH112" s="72"/>
      <c r="AI112" s="72"/>
      <c r="AJ112" s="72"/>
      <c r="AK112" s="72"/>
    </row>
    <row r="113" spans="2:37" ht="15" customHeight="1" x14ac:dyDescent="0.2">
      <c r="B113" s="72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  <c r="AA113" s="72"/>
      <c r="AB113" s="72"/>
      <c r="AC113" s="72"/>
      <c r="AD113" s="72"/>
      <c r="AE113" s="72"/>
      <c r="AF113" s="72"/>
      <c r="AG113" s="72"/>
      <c r="AH113" s="72"/>
      <c r="AI113" s="72"/>
      <c r="AJ113" s="72"/>
      <c r="AK113" s="72"/>
    </row>
    <row r="114" spans="2:37" ht="15" customHeight="1" x14ac:dyDescent="0.2">
      <c r="B114" s="72"/>
      <c r="C114" s="72"/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  <c r="AA114" s="72"/>
      <c r="AB114" s="72"/>
      <c r="AC114" s="72"/>
      <c r="AD114" s="72"/>
      <c r="AE114" s="72"/>
      <c r="AF114" s="72"/>
      <c r="AG114" s="72"/>
      <c r="AH114" s="72"/>
      <c r="AI114" s="72"/>
      <c r="AJ114" s="72"/>
      <c r="AK114" s="72"/>
    </row>
    <row r="115" spans="2:37" ht="15" customHeight="1" x14ac:dyDescent="0.2">
      <c r="B115" s="72"/>
      <c r="C115" s="72"/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  <c r="AA115" s="72"/>
      <c r="AB115" s="72"/>
      <c r="AC115" s="72"/>
      <c r="AD115" s="72"/>
      <c r="AE115" s="72"/>
      <c r="AF115" s="72"/>
      <c r="AG115" s="72"/>
      <c r="AH115" s="72"/>
      <c r="AI115" s="72"/>
      <c r="AJ115" s="72"/>
      <c r="AK115" s="72"/>
    </row>
    <row r="116" spans="2:37" ht="15" customHeight="1" x14ac:dyDescent="0.2">
      <c r="B116" s="72"/>
      <c r="C116" s="72"/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2"/>
      <c r="Q116" s="72"/>
      <c r="R116" s="72"/>
      <c r="S116" s="72"/>
      <c r="T116" s="72"/>
      <c r="U116" s="72"/>
      <c r="V116" s="72"/>
      <c r="W116" s="72"/>
      <c r="X116" s="72"/>
      <c r="Y116" s="72"/>
      <c r="Z116" s="72"/>
      <c r="AA116" s="72"/>
      <c r="AB116" s="72"/>
      <c r="AC116" s="72"/>
      <c r="AD116" s="72"/>
      <c r="AE116" s="72"/>
      <c r="AF116" s="72"/>
      <c r="AG116" s="72"/>
      <c r="AH116" s="72"/>
      <c r="AI116" s="72"/>
      <c r="AJ116" s="72"/>
      <c r="AK116" s="72"/>
    </row>
    <row r="117" spans="2:37" ht="15" customHeight="1" x14ac:dyDescent="0.2">
      <c r="B117" s="72"/>
      <c r="C117" s="72"/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  <c r="P117" s="72"/>
      <c r="Q117" s="72"/>
      <c r="R117" s="72"/>
      <c r="S117" s="72"/>
      <c r="T117" s="72"/>
      <c r="U117" s="72"/>
      <c r="V117" s="72"/>
      <c r="W117" s="72"/>
      <c r="X117" s="72"/>
      <c r="Y117" s="72"/>
      <c r="Z117" s="72"/>
      <c r="AA117" s="72"/>
      <c r="AB117" s="72"/>
      <c r="AC117" s="72"/>
      <c r="AD117" s="72"/>
      <c r="AE117" s="72"/>
      <c r="AF117" s="72"/>
      <c r="AG117" s="72"/>
      <c r="AH117" s="72"/>
      <c r="AI117" s="72"/>
      <c r="AJ117" s="72"/>
      <c r="AK117" s="72"/>
    </row>
    <row r="118" spans="2:37" ht="15" customHeight="1" x14ac:dyDescent="0.2">
      <c r="B118" s="72"/>
      <c r="C118" s="72"/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  <c r="AA118" s="72"/>
      <c r="AB118" s="72"/>
      <c r="AC118" s="72"/>
      <c r="AD118" s="72"/>
      <c r="AE118" s="72"/>
      <c r="AF118" s="72"/>
      <c r="AG118" s="72"/>
      <c r="AH118" s="72"/>
      <c r="AI118" s="72"/>
      <c r="AJ118" s="72"/>
      <c r="AK118" s="72"/>
    </row>
    <row r="119" spans="2:37" ht="15" customHeight="1" x14ac:dyDescent="0.2">
      <c r="B119" s="72"/>
      <c r="C119" s="72"/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  <c r="AA119" s="72"/>
      <c r="AB119" s="72"/>
      <c r="AC119" s="72"/>
      <c r="AD119" s="72"/>
      <c r="AE119" s="72"/>
      <c r="AF119" s="72"/>
      <c r="AG119" s="72"/>
      <c r="AH119" s="72"/>
      <c r="AI119" s="72"/>
      <c r="AJ119" s="72"/>
      <c r="AK119" s="72"/>
    </row>
    <row r="120" spans="2:37" ht="15" customHeight="1" x14ac:dyDescent="0.2">
      <c r="B120" s="72"/>
      <c r="C120" s="72"/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72"/>
      <c r="Y120" s="72"/>
      <c r="Z120" s="72"/>
      <c r="AA120" s="72"/>
      <c r="AB120" s="72"/>
      <c r="AC120" s="72"/>
      <c r="AD120" s="72"/>
      <c r="AE120" s="72"/>
      <c r="AF120" s="72"/>
      <c r="AG120" s="72"/>
      <c r="AH120" s="72"/>
      <c r="AI120" s="72"/>
      <c r="AJ120" s="72"/>
      <c r="AK120" s="72"/>
    </row>
    <row r="121" spans="2:37" ht="15" customHeight="1" x14ac:dyDescent="0.2">
      <c r="B121" s="72"/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  <c r="AA121" s="72"/>
      <c r="AB121" s="72"/>
      <c r="AC121" s="72"/>
      <c r="AD121" s="72"/>
      <c r="AE121" s="72"/>
      <c r="AF121" s="72"/>
      <c r="AG121" s="72"/>
      <c r="AH121" s="72"/>
      <c r="AI121" s="72"/>
      <c r="AJ121" s="72"/>
      <c r="AK121" s="72"/>
    </row>
    <row r="122" spans="2:37" ht="15" customHeight="1" x14ac:dyDescent="0.2">
      <c r="B122" s="72"/>
      <c r="C122" s="72"/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  <c r="AA122" s="72"/>
      <c r="AB122" s="72"/>
      <c r="AC122" s="72"/>
      <c r="AD122" s="72"/>
      <c r="AE122" s="72"/>
      <c r="AF122" s="72"/>
      <c r="AG122" s="72"/>
      <c r="AH122" s="72"/>
      <c r="AI122" s="72"/>
      <c r="AJ122" s="72"/>
      <c r="AK122" s="72"/>
    </row>
    <row r="123" spans="2:37" ht="15" customHeight="1" x14ac:dyDescent="0.2">
      <c r="B123" s="72"/>
      <c r="C123" s="72"/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  <c r="AA123" s="72"/>
      <c r="AB123" s="72"/>
      <c r="AC123" s="72"/>
      <c r="AD123" s="72"/>
      <c r="AE123" s="72"/>
      <c r="AF123" s="72"/>
      <c r="AG123" s="72"/>
      <c r="AH123" s="72"/>
      <c r="AI123" s="72"/>
      <c r="AJ123" s="72"/>
      <c r="AK123" s="72"/>
    </row>
    <row r="124" spans="2:37" ht="15" customHeight="1" x14ac:dyDescent="0.2">
      <c r="B124" s="72"/>
      <c r="C124" s="72"/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2"/>
      <c r="Q124" s="72"/>
      <c r="R124" s="72"/>
      <c r="S124" s="72"/>
      <c r="T124" s="72"/>
      <c r="U124" s="72"/>
      <c r="V124" s="72"/>
      <c r="W124" s="72"/>
      <c r="X124" s="72"/>
      <c r="Y124" s="72"/>
      <c r="Z124" s="72"/>
      <c r="AA124" s="72"/>
      <c r="AB124" s="72"/>
      <c r="AC124" s="72"/>
      <c r="AD124" s="72"/>
      <c r="AE124" s="72"/>
      <c r="AF124" s="72"/>
      <c r="AG124" s="72"/>
      <c r="AH124" s="72"/>
      <c r="AI124" s="72"/>
      <c r="AJ124" s="72"/>
      <c r="AK124" s="72"/>
    </row>
    <row r="125" spans="2:37" ht="15" customHeight="1" x14ac:dyDescent="0.2">
      <c r="B125" s="72"/>
      <c r="C125" s="72"/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  <c r="P125" s="72"/>
      <c r="Q125" s="72"/>
      <c r="R125" s="72"/>
      <c r="S125" s="72"/>
      <c r="T125" s="72"/>
      <c r="U125" s="72"/>
      <c r="V125" s="72"/>
      <c r="W125" s="72"/>
      <c r="X125" s="72"/>
      <c r="Y125" s="72"/>
      <c r="Z125" s="72"/>
      <c r="AA125" s="72"/>
      <c r="AB125" s="72"/>
      <c r="AC125" s="72"/>
      <c r="AD125" s="72"/>
      <c r="AE125" s="72"/>
      <c r="AF125" s="72"/>
      <c r="AG125" s="72"/>
      <c r="AH125" s="72"/>
      <c r="AI125" s="72"/>
      <c r="AJ125" s="72"/>
      <c r="AK125" s="72"/>
    </row>
    <row r="126" spans="2:37" ht="15" customHeight="1" x14ac:dyDescent="0.2">
      <c r="B126" s="72"/>
      <c r="C126" s="72"/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  <c r="AA126" s="72"/>
      <c r="AB126" s="72"/>
      <c r="AC126" s="72"/>
      <c r="AD126" s="72"/>
      <c r="AE126" s="72"/>
      <c r="AF126" s="72"/>
      <c r="AG126" s="72"/>
      <c r="AH126" s="72"/>
      <c r="AI126" s="72"/>
      <c r="AJ126" s="72"/>
      <c r="AK126" s="72"/>
    </row>
    <row r="127" spans="2:37" ht="15" customHeight="1" x14ac:dyDescent="0.2">
      <c r="B127" s="72"/>
      <c r="C127" s="72"/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72"/>
      <c r="AC127" s="72"/>
      <c r="AD127" s="72"/>
      <c r="AE127" s="72"/>
      <c r="AF127" s="72"/>
      <c r="AG127" s="72"/>
      <c r="AH127" s="72"/>
      <c r="AI127" s="72"/>
      <c r="AJ127" s="72"/>
      <c r="AK127" s="72"/>
    </row>
    <row r="128" spans="2:37" ht="15" customHeight="1" x14ac:dyDescent="0.2">
      <c r="B128" s="72"/>
      <c r="C128" s="72"/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  <c r="AA128" s="72"/>
      <c r="AB128" s="72"/>
      <c r="AC128" s="72"/>
      <c r="AD128" s="72"/>
      <c r="AE128" s="72"/>
      <c r="AF128" s="72"/>
      <c r="AG128" s="72"/>
      <c r="AH128" s="72"/>
      <c r="AI128" s="72"/>
      <c r="AJ128" s="72"/>
      <c r="AK128" s="72"/>
    </row>
    <row r="129" spans="2:37" ht="15" customHeight="1" x14ac:dyDescent="0.2">
      <c r="B129" s="72"/>
      <c r="C129" s="72"/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  <c r="AA129" s="72"/>
      <c r="AB129" s="72"/>
      <c r="AC129" s="72"/>
      <c r="AD129" s="72"/>
      <c r="AE129" s="72"/>
      <c r="AF129" s="72"/>
      <c r="AG129" s="72"/>
      <c r="AH129" s="72"/>
      <c r="AI129" s="72"/>
      <c r="AJ129" s="72"/>
      <c r="AK129" s="72"/>
    </row>
    <row r="130" spans="2:37" ht="15" customHeight="1" x14ac:dyDescent="0.2">
      <c r="B130" s="72"/>
      <c r="C130" s="72"/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  <c r="AK130" s="72"/>
    </row>
    <row r="131" spans="2:37" ht="15" customHeight="1" x14ac:dyDescent="0.2">
      <c r="B131" s="72"/>
      <c r="C131" s="72"/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  <c r="AA131" s="72"/>
      <c r="AB131" s="72"/>
      <c r="AC131" s="72"/>
      <c r="AD131" s="72"/>
      <c r="AE131" s="72"/>
      <c r="AF131" s="72"/>
      <c r="AG131" s="72"/>
      <c r="AH131" s="72"/>
      <c r="AI131" s="72"/>
      <c r="AJ131" s="72"/>
      <c r="AK131" s="72"/>
    </row>
    <row r="132" spans="2:37" ht="15" customHeight="1" x14ac:dyDescent="0.2">
      <c r="B132" s="72"/>
      <c r="C132" s="72"/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  <c r="AA132" s="72"/>
      <c r="AB132" s="72"/>
      <c r="AC132" s="72"/>
      <c r="AD132" s="72"/>
      <c r="AE132" s="72"/>
      <c r="AF132" s="72"/>
      <c r="AG132" s="72"/>
      <c r="AH132" s="72"/>
      <c r="AI132" s="72"/>
      <c r="AJ132" s="72"/>
      <c r="AK132" s="72"/>
    </row>
    <row r="133" spans="2:37" ht="15" customHeight="1" x14ac:dyDescent="0.2">
      <c r="B133" s="72"/>
      <c r="C133" s="72"/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  <c r="AA133" s="72"/>
      <c r="AB133" s="72"/>
      <c r="AC133" s="72"/>
      <c r="AD133" s="72"/>
      <c r="AE133" s="72"/>
      <c r="AF133" s="72"/>
      <c r="AG133" s="72"/>
      <c r="AH133" s="72"/>
      <c r="AI133" s="72"/>
      <c r="AJ133" s="72"/>
      <c r="AK133" s="72"/>
    </row>
    <row r="134" spans="2:37" ht="15" customHeight="1" x14ac:dyDescent="0.2">
      <c r="B134" s="72"/>
      <c r="C134" s="72"/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  <c r="AA134" s="72"/>
      <c r="AB134" s="72"/>
      <c r="AC134" s="72"/>
      <c r="AD134" s="72"/>
      <c r="AE134" s="72"/>
      <c r="AF134" s="72"/>
      <c r="AG134" s="72"/>
      <c r="AH134" s="72"/>
      <c r="AI134" s="72"/>
      <c r="AJ134" s="72"/>
      <c r="AK134" s="72"/>
    </row>
    <row r="135" spans="2:37" ht="15" customHeight="1" x14ac:dyDescent="0.2">
      <c r="B135" s="72"/>
      <c r="C135" s="72"/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2"/>
      <c r="Q135" s="72"/>
      <c r="R135" s="72"/>
      <c r="S135" s="72"/>
      <c r="T135" s="72"/>
      <c r="U135" s="72"/>
      <c r="V135" s="72"/>
      <c r="W135" s="72"/>
      <c r="X135" s="72"/>
      <c r="Y135" s="72"/>
      <c r="Z135" s="72"/>
      <c r="AA135" s="72"/>
      <c r="AB135" s="72"/>
      <c r="AC135" s="72"/>
      <c r="AD135" s="72"/>
      <c r="AE135" s="72"/>
      <c r="AF135" s="72"/>
      <c r="AG135" s="72"/>
      <c r="AH135" s="72"/>
      <c r="AI135" s="72"/>
      <c r="AJ135" s="72"/>
      <c r="AK135" s="72"/>
    </row>
    <row r="136" spans="2:37" ht="15" customHeight="1" x14ac:dyDescent="0.2">
      <c r="B136" s="72"/>
      <c r="C136" s="72"/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  <c r="AI136" s="72"/>
      <c r="AJ136" s="72"/>
      <c r="AK136" s="72"/>
    </row>
    <row r="137" spans="2:37" ht="15" customHeight="1" x14ac:dyDescent="0.2">
      <c r="B137" s="72"/>
      <c r="C137" s="72"/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2"/>
      <c r="X137" s="72"/>
      <c r="Y137" s="72"/>
      <c r="Z137" s="72"/>
      <c r="AA137" s="72"/>
      <c r="AB137" s="72"/>
      <c r="AC137" s="72"/>
      <c r="AD137" s="72"/>
      <c r="AE137" s="72"/>
      <c r="AF137" s="72"/>
      <c r="AG137" s="72"/>
      <c r="AH137" s="72"/>
      <c r="AI137" s="72"/>
      <c r="AJ137" s="72"/>
      <c r="AK137" s="72"/>
    </row>
    <row r="138" spans="2:37" ht="15" customHeight="1" x14ac:dyDescent="0.2">
      <c r="B138" s="72"/>
      <c r="C138" s="72"/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  <c r="AK138" s="72"/>
    </row>
    <row r="139" spans="2:37" ht="15" customHeight="1" x14ac:dyDescent="0.2">
      <c r="B139" s="72"/>
      <c r="C139" s="72"/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  <c r="AC139" s="72"/>
      <c r="AD139" s="72"/>
      <c r="AE139" s="72"/>
      <c r="AF139" s="72"/>
      <c r="AG139" s="72"/>
      <c r="AH139" s="72"/>
      <c r="AI139" s="72"/>
      <c r="AJ139" s="72"/>
      <c r="AK139" s="72"/>
    </row>
    <row r="140" spans="2:37" ht="15" customHeight="1" x14ac:dyDescent="0.2">
      <c r="B140" s="72"/>
      <c r="C140" s="72"/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  <c r="AK140" s="72"/>
    </row>
    <row r="141" spans="2:37" ht="15" customHeight="1" x14ac:dyDescent="0.2">
      <c r="B141" s="72"/>
      <c r="C141" s="72"/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72"/>
      <c r="AE141" s="72"/>
      <c r="AF141" s="72"/>
      <c r="AG141" s="72"/>
      <c r="AH141" s="72"/>
      <c r="AI141" s="72"/>
      <c r="AJ141" s="72"/>
      <c r="AK141" s="72"/>
    </row>
    <row r="142" spans="2:37" ht="15" customHeight="1" x14ac:dyDescent="0.2">
      <c r="B142" s="72"/>
      <c r="C142" s="72"/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72"/>
      <c r="AJ142" s="72"/>
      <c r="AK142" s="72"/>
    </row>
    <row r="143" spans="2:37" ht="15" customHeight="1" x14ac:dyDescent="0.2">
      <c r="B143" s="72"/>
      <c r="C143" s="72"/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  <c r="AA143" s="72"/>
      <c r="AB143" s="72"/>
      <c r="AC143" s="72"/>
      <c r="AD143" s="72"/>
      <c r="AE143" s="72"/>
      <c r="AF143" s="72"/>
      <c r="AG143" s="72"/>
      <c r="AH143" s="72"/>
      <c r="AI143" s="72"/>
      <c r="AJ143" s="72"/>
      <c r="AK143" s="72"/>
    </row>
    <row r="144" spans="2:37" ht="15" customHeight="1" x14ac:dyDescent="0.2">
      <c r="B144" s="72"/>
      <c r="C144" s="72"/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2"/>
      <c r="X144" s="72"/>
      <c r="Y144" s="72"/>
      <c r="Z144" s="72"/>
      <c r="AA144" s="72"/>
      <c r="AB144" s="72"/>
      <c r="AC144" s="72"/>
      <c r="AD144" s="72"/>
      <c r="AE144" s="72"/>
      <c r="AF144" s="72"/>
      <c r="AG144" s="72"/>
      <c r="AH144" s="72"/>
      <c r="AI144" s="72"/>
      <c r="AJ144" s="72"/>
      <c r="AK144" s="72"/>
    </row>
    <row r="145" spans="2:37" ht="15" customHeight="1" x14ac:dyDescent="0.2">
      <c r="B145" s="72"/>
      <c r="C145" s="72"/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2"/>
      <c r="X145" s="72"/>
      <c r="Y145" s="72"/>
      <c r="Z145" s="72"/>
      <c r="AA145" s="72"/>
      <c r="AB145" s="72"/>
      <c r="AC145" s="72"/>
      <c r="AD145" s="72"/>
      <c r="AE145" s="72"/>
      <c r="AF145" s="72"/>
      <c r="AG145" s="72"/>
      <c r="AH145" s="72"/>
      <c r="AI145" s="72"/>
      <c r="AJ145" s="72"/>
      <c r="AK145" s="72"/>
    </row>
    <row r="146" spans="2:37" ht="15" customHeight="1" x14ac:dyDescent="0.2">
      <c r="B146" s="72"/>
      <c r="C146" s="72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/>
      <c r="Z146" s="72"/>
      <c r="AA146" s="72"/>
      <c r="AB146" s="72"/>
      <c r="AC146" s="72"/>
      <c r="AD146" s="72"/>
      <c r="AE146" s="72"/>
      <c r="AF146" s="72"/>
      <c r="AG146" s="72"/>
      <c r="AH146" s="72"/>
      <c r="AI146" s="72"/>
      <c r="AJ146" s="72"/>
      <c r="AK146" s="72"/>
    </row>
    <row r="147" spans="2:37" ht="15" customHeight="1" x14ac:dyDescent="0.2"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/>
      <c r="X147" s="72"/>
      <c r="Y147" s="72"/>
      <c r="Z147" s="72"/>
      <c r="AA147" s="72"/>
      <c r="AB147" s="72"/>
      <c r="AC147" s="72"/>
      <c r="AD147" s="72"/>
      <c r="AE147" s="72"/>
      <c r="AF147" s="72"/>
      <c r="AG147" s="72"/>
      <c r="AH147" s="72"/>
      <c r="AI147" s="72"/>
      <c r="AJ147" s="72"/>
      <c r="AK147" s="72"/>
    </row>
    <row r="148" spans="2:37" ht="15" customHeight="1" x14ac:dyDescent="0.2">
      <c r="B148" s="72"/>
      <c r="C148" s="72"/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2"/>
      <c r="X148" s="72"/>
      <c r="Y148" s="72"/>
      <c r="Z148" s="72"/>
      <c r="AA148" s="72"/>
      <c r="AB148" s="72"/>
      <c r="AC148" s="72"/>
      <c r="AD148" s="72"/>
      <c r="AE148" s="72"/>
      <c r="AF148" s="72"/>
      <c r="AG148" s="72"/>
      <c r="AH148" s="72"/>
      <c r="AI148" s="72"/>
      <c r="AJ148" s="72"/>
      <c r="AK148" s="72"/>
    </row>
    <row r="149" spans="2:37" ht="15" customHeight="1" x14ac:dyDescent="0.2">
      <c r="B149" s="72"/>
      <c r="C149" s="72"/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2"/>
      <c r="X149" s="72"/>
      <c r="Y149" s="72"/>
      <c r="Z149" s="72"/>
      <c r="AA149" s="72"/>
      <c r="AB149" s="72"/>
      <c r="AC149" s="72"/>
      <c r="AD149" s="72"/>
      <c r="AE149" s="72"/>
      <c r="AF149" s="72"/>
      <c r="AG149" s="72"/>
      <c r="AH149" s="72"/>
      <c r="AI149" s="72"/>
      <c r="AJ149" s="72"/>
      <c r="AK149" s="72"/>
    </row>
    <row r="150" spans="2:37" ht="15" customHeight="1" x14ac:dyDescent="0.2">
      <c r="B150" s="72"/>
      <c r="C150" s="72"/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72"/>
      <c r="AD150" s="72"/>
      <c r="AE150" s="72"/>
      <c r="AF150" s="72"/>
      <c r="AG150" s="72"/>
      <c r="AH150" s="72"/>
      <c r="AI150" s="72"/>
      <c r="AJ150" s="72"/>
      <c r="AK150" s="72"/>
    </row>
    <row r="151" spans="2:37" ht="15" customHeight="1" x14ac:dyDescent="0.2">
      <c r="B151" s="72"/>
      <c r="C151" s="72"/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2"/>
      <c r="X151" s="72"/>
      <c r="Y151" s="72"/>
      <c r="Z151" s="72"/>
      <c r="AA151" s="72"/>
      <c r="AB151" s="72"/>
      <c r="AC151" s="72"/>
      <c r="AD151" s="72"/>
      <c r="AE151" s="72"/>
      <c r="AF151" s="72"/>
      <c r="AG151" s="72"/>
      <c r="AH151" s="72"/>
      <c r="AI151" s="72"/>
      <c r="AJ151" s="72"/>
      <c r="AK151" s="72"/>
    </row>
    <row r="152" spans="2:37" ht="15" customHeight="1" x14ac:dyDescent="0.2">
      <c r="B152" s="72"/>
      <c r="C152" s="72"/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2"/>
      <c r="Q152" s="72"/>
      <c r="R152" s="72"/>
      <c r="S152" s="72"/>
      <c r="T152" s="72"/>
      <c r="U152" s="72"/>
      <c r="V152" s="72"/>
      <c r="W152" s="72"/>
      <c r="X152" s="72"/>
      <c r="Y152" s="72"/>
      <c r="Z152" s="72"/>
      <c r="AA152" s="72"/>
      <c r="AB152" s="72"/>
      <c r="AC152" s="72"/>
      <c r="AD152" s="72"/>
      <c r="AE152" s="72"/>
      <c r="AF152" s="72"/>
      <c r="AG152" s="72"/>
      <c r="AH152" s="72"/>
      <c r="AI152" s="72"/>
      <c r="AJ152" s="72"/>
      <c r="AK152" s="72"/>
    </row>
    <row r="153" spans="2:37" ht="15" customHeight="1" x14ac:dyDescent="0.2">
      <c r="B153" s="72"/>
      <c r="C153" s="72"/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2"/>
      <c r="X153" s="72"/>
      <c r="Y153" s="72"/>
      <c r="Z153" s="72"/>
      <c r="AA153" s="72"/>
      <c r="AB153" s="72"/>
      <c r="AC153" s="72"/>
      <c r="AD153" s="72"/>
      <c r="AE153" s="72"/>
      <c r="AF153" s="72"/>
      <c r="AG153" s="72"/>
      <c r="AH153" s="72"/>
      <c r="AI153" s="72"/>
      <c r="AJ153" s="72"/>
      <c r="AK153" s="72"/>
    </row>
    <row r="154" spans="2:37" ht="15" customHeight="1" x14ac:dyDescent="0.2">
      <c r="B154" s="72"/>
      <c r="C154" s="72"/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  <c r="AA154" s="72"/>
      <c r="AB154" s="72"/>
      <c r="AC154" s="72"/>
      <c r="AD154" s="72"/>
      <c r="AE154" s="72"/>
      <c r="AF154" s="72"/>
      <c r="AG154" s="72"/>
      <c r="AH154" s="72"/>
      <c r="AI154" s="72"/>
      <c r="AJ154" s="72"/>
      <c r="AK154" s="72"/>
    </row>
    <row r="155" spans="2:37" ht="15" customHeight="1" x14ac:dyDescent="0.2">
      <c r="B155" s="72"/>
      <c r="C155" s="72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  <c r="Z155" s="72"/>
      <c r="AA155" s="72"/>
      <c r="AB155" s="72"/>
      <c r="AC155" s="72"/>
      <c r="AD155" s="72"/>
      <c r="AE155" s="72"/>
      <c r="AF155" s="72"/>
      <c r="AG155" s="72"/>
      <c r="AH155" s="72"/>
      <c r="AI155" s="72"/>
      <c r="AJ155" s="72"/>
      <c r="AK155" s="72"/>
    </row>
    <row r="156" spans="2:37" ht="15" customHeight="1" x14ac:dyDescent="0.2">
      <c r="B156" s="72"/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2"/>
      <c r="X156" s="72"/>
      <c r="Y156" s="72"/>
      <c r="Z156" s="72"/>
      <c r="AA156" s="72"/>
      <c r="AB156" s="72"/>
      <c r="AC156" s="72"/>
      <c r="AD156" s="72"/>
      <c r="AE156" s="72"/>
      <c r="AF156" s="72"/>
      <c r="AG156" s="72"/>
      <c r="AH156" s="72"/>
      <c r="AI156" s="72"/>
      <c r="AJ156" s="72"/>
      <c r="AK156" s="72"/>
    </row>
    <row r="157" spans="2:37" ht="15" customHeight="1" x14ac:dyDescent="0.2">
      <c r="B157" s="72"/>
      <c r="C157" s="72"/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72"/>
      <c r="AB157" s="72"/>
      <c r="AC157" s="72"/>
      <c r="AD157" s="72"/>
      <c r="AE157" s="72"/>
      <c r="AF157" s="72"/>
      <c r="AG157" s="72"/>
      <c r="AH157" s="72"/>
      <c r="AI157" s="72"/>
      <c r="AJ157" s="72"/>
      <c r="AK157" s="72"/>
    </row>
    <row r="158" spans="2:37" ht="15" customHeight="1" x14ac:dyDescent="0.2">
      <c r="B158" s="72"/>
      <c r="C158" s="72"/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2"/>
      <c r="X158" s="72"/>
      <c r="Y158" s="72"/>
      <c r="Z158" s="72"/>
      <c r="AA158" s="72"/>
      <c r="AB158" s="72"/>
      <c r="AC158" s="72"/>
      <c r="AD158" s="72"/>
      <c r="AE158" s="72"/>
      <c r="AF158" s="72"/>
      <c r="AG158" s="72"/>
      <c r="AH158" s="72"/>
      <c r="AI158" s="72"/>
      <c r="AJ158" s="72"/>
      <c r="AK158" s="72"/>
    </row>
    <row r="159" spans="2:37" ht="15" customHeight="1" x14ac:dyDescent="0.2">
      <c r="B159" s="72"/>
      <c r="C159" s="72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2"/>
      <c r="Z159" s="72"/>
      <c r="AA159" s="72"/>
      <c r="AB159" s="72"/>
      <c r="AC159" s="72"/>
      <c r="AD159" s="72"/>
      <c r="AE159" s="72"/>
      <c r="AF159" s="72"/>
      <c r="AG159" s="72"/>
      <c r="AH159" s="72"/>
      <c r="AI159" s="72"/>
      <c r="AJ159" s="72"/>
      <c r="AK159" s="72"/>
    </row>
    <row r="160" spans="2:37" ht="15" customHeight="1" x14ac:dyDescent="0.2">
      <c r="B160" s="72"/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  <c r="Z160" s="72"/>
      <c r="AA160" s="72"/>
      <c r="AB160" s="72"/>
      <c r="AC160" s="72"/>
      <c r="AD160" s="72"/>
      <c r="AE160" s="72"/>
      <c r="AF160" s="72"/>
      <c r="AG160" s="72"/>
      <c r="AH160" s="72"/>
      <c r="AI160" s="72"/>
      <c r="AJ160" s="72"/>
      <c r="AK160" s="72"/>
    </row>
    <row r="161" spans="2:37" ht="15" customHeight="1" x14ac:dyDescent="0.2">
      <c r="B161" s="72"/>
      <c r="C161" s="72"/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2"/>
      <c r="X161" s="72"/>
      <c r="Y161" s="72"/>
      <c r="Z161" s="72"/>
      <c r="AA161" s="72"/>
      <c r="AB161" s="72"/>
      <c r="AC161" s="72"/>
      <c r="AD161" s="72"/>
      <c r="AE161" s="72"/>
      <c r="AF161" s="72"/>
      <c r="AG161" s="72"/>
      <c r="AH161" s="72"/>
      <c r="AI161" s="72"/>
      <c r="AJ161" s="72"/>
      <c r="AK161" s="72"/>
    </row>
    <row r="162" spans="2:37" ht="15" customHeight="1" x14ac:dyDescent="0.2">
      <c r="B162" s="72"/>
      <c r="C162" s="72"/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  <c r="Y162" s="72"/>
      <c r="Z162" s="72"/>
      <c r="AA162" s="72"/>
      <c r="AB162" s="72"/>
      <c r="AC162" s="72"/>
      <c r="AD162" s="72"/>
      <c r="AE162" s="72"/>
      <c r="AF162" s="72"/>
      <c r="AG162" s="72"/>
      <c r="AH162" s="72"/>
      <c r="AI162" s="72"/>
      <c r="AJ162" s="72"/>
      <c r="AK162" s="72"/>
    </row>
    <row r="163" spans="2:37" ht="15" customHeight="1" x14ac:dyDescent="0.2">
      <c r="B163" s="72"/>
      <c r="C163" s="72"/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2"/>
      <c r="Q163" s="72"/>
      <c r="R163" s="72"/>
      <c r="S163" s="72"/>
      <c r="T163" s="72"/>
      <c r="U163" s="72"/>
      <c r="V163" s="72"/>
      <c r="W163" s="72"/>
      <c r="X163" s="72"/>
      <c r="Y163" s="72"/>
      <c r="Z163" s="72"/>
      <c r="AA163" s="72"/>
      <c r="AB163" s="72"/>
      <c r="AC163" s="72"/>
      <c r="AD163" s="72"/>
      <c r="AE163" s="72"/>
      <c r="AF163" s="72"/>
      <c r="AG163" s="72"/>
      <c r="AH163" s="72"/>
      <c r="AI163" s="72"/>
      <c r="AJ163" s="72"/>
      <c r="AK163" s="72"/>
    </row>
    <row r="164" spans="2:37" ht="15" customHeight="1" x14ac:dyDescent="0.2">
      <c r="B164" s="72"/>
      <c r="C164" s="72"/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2"/>
      <c r="X164" s="72"/>
      <c r="Y164" s="72"/>
      <c r="Z164" s="72"/>
      <c r="AA164" s="72"/>
      <c r="AB164" s="72"/>
      <c r="AC164" s="72"/>
      <c r="AD164" s="72"/>
      <c r="AE164" s="72"/>
      <c r="AF164" s="72"/>
      <c r="AG164" s="72"/>
      <c r="AH164" s="72"/>
      <c r="AI164" s="72"/>
      <c r="AJ164" s="72"/>
      <c r="AK164" s="72"/>
    </row>
    <row r="165" spans="2:37" ht="15" customHeight="1" x14ac:dyDescent="0.2">
      <c r="B165" s="72"/>
      <c r="C165" s="72"/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2"/>
      <c r="X165" s="72"/>
      <c r="Y165" s="72"/>
      <c r="Z165" s="72"/>
      <c r="AA165" s="72"/>
      <c r="AB165" s="72"/>
      <c r="AC165" s="72"/>
      <c r="AD165" s="72"/>
      <c r="AE165" s="72"/>
      <c r="AF165" s="72"/>
      <c r="AG165" s="72"/>
      <c r="AH165" s="72"/>
      <c r="AI165" s="72"/>
      <c r="AJ165" s="72"/>
      <c r="AK165" s="72"/>
    </row>
    <row r="166" spans="2:37" ht="15" customHeight="1" x14ac:dyDescent="0.2">
      <c r="B166" s="72"/>
      <c r="C166" s="72"/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2"/>
      <c r="Z166" s="72"/>
      <c r="AA166" s="72"/>
      <c r="AB166" s="72"/>
      <c r="AC166" s="72"/>
      <c r="AD166" s="72"/>
      <c r="AE166" s="72"/>
      <c r="AF166" s="72"/>
      <c r="AG166" s="72"/>
      <c r="AH166" s="72"/>
      <c r="AI166" s="72"/>
      <c r="AJ166" s="72"/>
      <c r="AK166" s="72"/>
    </row>
    <row r="167" spans="2:37" ht="15" customHeight="1" x14ac:dyDescent="0.2">
      <c r="B167" s="72"/>
      <c r="C167" s="72"/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  <c r="Z167" s="72"/>
      <c r="AA167" s="72"/>
      <c r="AB167" s="72"/>
      <c r="AC167" s="72"/>
      <c r="AD167" s="72"/>
      <c r="AE167" s="72"/>
      <c r="AF167" s="72"/>
      <c r="AG167" s="72"/>
      <c r="AH167" s="72"/>
      <c r="AI167" s="72"/>
      <c r="AJ167" s="72"/>
      <c r="AK167" s="72"/>
    </row>
    <row r="168" spans="2:37" ht="15" customHeight="1" x14ac:dyDescent="0.2">
      <c r="B168" s="72"/>
      <c r="C168" s="72"/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2"/>
      <c r="X168" s="72"/>
      <c r="Y168" s="72"/>
      <c r="Z168" s="72"/>
      <c r="AA168" s="72"/>
      <c r="AB168" s="72"/>
      <c r="AC168" s="72"/>
      <c r="AD168" s="72"/>
      <c r="AE168" s="72"/>
      <c r="AF168" s="72"/>
      <c r="AG168" s="72"/>
      <c r="AH168" s="72"/>
      <c r="AI168" s="72"/>
      <c r="AJ168" s="72"/>
      <c r="AK168" s="72"/>
    </row>
    <row r="169" spans="2:37" ht="15" customHeight="1" x14ac:dyDescent="0.2">
      <c r="B169" s="72"/>
      <c r="C169" s="72"/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2"/>
      <c r="Q169" s="72"/>
      <c r="R169" s="72"/>
      <c r="S169" s="72"/>
      <c r="T169" s="72"/>
      <c r="U169" s="72"/>
      <c r="V169" s="72"/>
      <c r="W169" s="72"/>
      <c r="X169" s="72"/>
      <c r="Y169" s="72"/>
      <c r="Z169" s="72"/>
      <c r="AA169" s="72"/>
      <c r="AB169" s="72"/>
      <c r="AC169" s="72"/>
      <c r="AD169" s="72"/>
      <c r="AE169" s="72"/>
      <c r="AF169" s="72"/>
      <c r="AG169" s="72"/>
      <c r="AH169" s="72"/>
      <c r="AI169" s="72"/>
      <c r="AJ169" s="72"/>
      <c r="AK169" s="72"/>
    </row>
    <row r="170" spans="2:37" ht="15" customHeight="1" x14ac:dyDescent="0.2">
      <c r="B170" s="72"/>
      <c r="C170" s="72"/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2"/>
      <c r="Q170" s="72"/>
      <c r="R170" s="72"/>
      <c r="S170" s="72"/>
      <c r="T170" s="72"/>
      <c r="U170" s="72"/>
      <c r="V170" s="72"/>
      <c r="W170" s="72"/>
      <c r="X170" s="72"/>
      <c r="Y170" s="72"/>
      <c r="Z170" s="72"/>
      <c r="AA170" s="72"/>
      <c r="AB170" s="72"/>
      <c r="AC170" s="72"/>
      <c r="AD170" s="72"/>
      <c r="AE170" s="72"/>
      <c r="AF170" s="72"/>
      <c r="AG170" s="72"/>
      <c r="AH170" s="72"/>
      <c r="AI170" s="72"/>
      <c r="AJ170" s="72"/>
      <c r="AK170" s="72"/>
    </row>
    <row r="171" spans="2:37" ht="15" customHeight="1" x14ac:dyDescent="0.2">
      <c r="B171" s="72"/>
      <c r="C171" s="72"/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2"/>
      <c r="Q171" s="72"/>
      <c r="R171" s="72"/>
      <c r="S171" s="72"/>
      <c r="T171" s="72"/>
      <c r="U171" s="72"/>
      <c r="V171" s="72"/>
      <c r="W171" s="72"/>
      <c r="X171" s="72"/>
      <c r="Y171" s="72"/>
      <c r="Z171" s="72"/>
      <c r="AA171" s="72"/>
      <c r="AB171" s="72"/>
      <c r="AC171" s="72"/>
      <c r="AD171" s="72"/>
      <c r="AE171" s="72"/>
      <c r="AF171" s="72"/>
      <c r="AG171" s="72"/>
      <c r="AH171" s="72"/>
      <c r="AI171" s="72"/>
      <c r="AJ171" s="72"/>
      <c r="AK171" s="72"/>
    </row>
    <row r="172" spans="2:37" ht="15" customHeight="1" x14ac:dyDescent="0.2">
      <c r="B172" s="72"/>
      <c r="C172" s="72"/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72"/>
      <c r="Q172" s="72"/>
      <c r="R172" s="72"/>
      <c r="S172" s="72"/>
      <c r="T172" s="72"/>
      <c r="U172" s="72"/>
      <c r="V172" s="72"/>
      <c r="W172" s="72"/>
      <c r="X172" s="72"/>
      <c r="Y172" s="72"/>
      <c r="Z172" s="72"/>
      <c r="AA172" s="72"/>
      <c r="AB172" s="72"/>
      <c r="AC172" s="72"/>
      <c r="AD172" s="72"/>
      <c r="AE172" s="72"/>
      <c r="AF172" s="72"/>
      <c r="AG172" s="72"/>
      <c r="AH172" s="72"/>
      <c r="AI172" s="72"/>
      <c r="AJ172" s="72"/>
      <c r="AK172" s="72"/>
    </row>
    <row r="173" spans="2:37" ht="15" customHeight="1" x14ac:dyDescent="0.2">
      <c r="B173" s="72"/>
      <c r="C173" s="72"/>
      <c r="D173" s="72"/>
      <c r="E173" s="72"/>
      <c r="F173" s="72"/>
      <c r="G173" s="72"/>
      <c r="H173" s="72"/>
      <c r="I173" s="72"/>
      <c r="J173" s="72"/>
      <c r="K173" s="72"/>
      <c r="L173" s="72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2"/>
      <c r="X173" s="72"/>
      <c r="Y173" s="72"/>
      <c r="Z173" s="72"/>
      <c r="AA173" s="72"/>
      <c r="AB173" s="72"/>
      <c r="AC173" s="72"/>
      <c r="AD173" s="72"/>
      <c r="AE173" s="72"/>
      <c r="AF173" s="72"/>
      <c r="AG173" s="72"/>
      <c r="AH173" s="72"/>
      <c r="AI173" s="72"/>
      <c r="AJ173" s="72"/>
      <c r="AK173" s="72"/>
    </row>
    <row r="174" spans="2:37" ht="15" customHeight="1" x14ac:dyDescent="0.2">
      <c r="B174" s="72"/>
      <c r="C174" s="72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  <c r="AC174" s="72"/>
      <c r="AD174" s="72"/>
      <c r="AE174" s="72"/>
      <c r="AF174" s="72"/>
      <c r="AG174" s="72"/>
      <c r="AH174" s="72"/>
      <c r="AI174" s="72"/>
      <c r="AJ174" s="72"/>
      <c r="AK174" s="72"/>
    </row>
    <row r="175" spans="2:37" ht="15" customHeight="1" x14ac:dyDescent="0.2">
      <c r="B175" s="72"/>
      <c r="C175" s="72"/>
      <c r="D175" s="72"/>
      <c r="E175" s="72"/>
      <c r="F175" s="72"/>
      <c r="G175" s="72"/>
      <c r="H175" s="72"/>
      <c r="I175" s="72"/>
      <c r="J175" s="72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2"/>
      <c r="X175" s="72"/>
      <c r="Y175" s="72"/>
      <c r="Z175" s="72"/>
      <c r="AA175" s="72"/>
      <c r="AB175" s="72"/>
      <c r="AC175" s="72"/>
      <c r="AD175" s="72"/>
      <c r="AE175" s="72"/>
      <c r="AF175" s="72"/>
      <c r="AG175" s="72"/>
      <c r="AH175" s="72"/>
      <c r="AI175" s="72"/>
      <c r="AJ175" s="72"/>
      <c r="AK175" s="72"/>
    </row>
    <row r="176" spans="2:37" ht="15" customHeight="1" x14ac:dyDescent="0.2">
      <c r="B176" s="72"/>
      <c r="C176" s="72"/>
      <c r="D176" s="72"/>
      <c r="E176" s="72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72"/>
      <c r="Q176" s="72"/>
      <c r="R176" s="72"/>
      <c r="S176" s="72"/>
      <c r="T176" s="72"/>
      <c r="U176" s="72"/>
      <c r="V176" s="72"/>
      <c r="W176" s="72"/>
      <c r="X176" s="72"/>
      <c r="Y176" s="72"/>
      <c r="Z176" s="72"/>
      <c r="AA176" s="72"/>
      <c r="AB176" s="72"/>
      <c r="AC176" s="72"/>
      <c r="AD176" s="72"/>
      <c r="AE176" s="72"/>
      <c r="AF176" s="72"/>
      <c r="AG176" s="72"/>
      <c r="AH176" s="72"/>
      <c r="AI176" s="72"/>
      <c r="AJ176" s="72"/>
      <c r="AK176" s="72"/>
    </row>
    <row r="177" spans="2:37" ht="15" customHeight="1" x14ac:dyDescent="0.2">
      <c r="B177" s="72"/>
      <c r="C177" s="72"/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  <c r="X177" s="72"/>
      <c r="Y177" s="72"/>
      <c r="Z177" s="72"/>
      <c r="AA177" s="72"/>
      <c r="AB177" s="72"/>
      <c r="AC177" s="72"/>
      <c r="AD177" s="72"/>
      <c r="AE177" s="72"/>
      <c r="AF177" s="72"/>
      <c r="AG177" s="72"/>
      <c r="AH177" s="72"/>
      <c r="AI177" s="72"/>
      <c r="AJ177" s="72"/>
      <c r="AK177" s="72"/>
    </row>
    <row r="178" spans="2:37" ht="15" customHeight="1" x14ac:dyDescent="0.2">
      <c r="B178" s="72"/>
      <c r="C178" s="72"/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  <c r="AA178" s="72"/>
      <c r="AB178" s="72"/>
      <c r="AC178" s="72"/>
      <c r="AD178" s="72"/>
      <c r="AE178" s="72"/>
      <c r="AF178" s="72"/>
      <c r="AG178" s="72"/>
      <c r="AH178" s="72"/>
      <c r="AI178" s="72"/>
      <c r="AJ178" s="72"/>
      <c r="AK178" s="72"/>
    </row>
    <row r="179" spans="2:37" ht="15" customHeight="1" x14ac:dyDescent="0.2">
      <c r="B179" s="72"/>
      <c r="C179" s="72"/>
      <c r="D179" s="72"/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  <c r="X179" s="72"/>
      <c r="Y179" s="72"/>
      <c r="Z179" s="72"/>
      <c r="AA179" s="72"/>
      <c r="AB179" s="72"/>
      <c r="AC179" s="72"/>
      <c r="AD179" s="72"/>
      <c r="AE179" s="72"/>
      <c r="AF179" s="72"/>
      <c r="AG179" s="72"/>
      <c r="AH179" s="72"/>
      <c r="AI179" s="72"/>
      <c r="AJ179" s="72"/>
      <c r="AK179" s="72"/>
    </row>
    <row r="180" spans="2:37" ht="15" customHeight="1" x14ac:dyDescent="0.2">
      <c r="B180" s="72"/>
      <c r="C180" s="72"/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2"/>
      <c r="Z180" s="72"/>
      <c r="AA180" s="72"/>
      <c r="AB180" s="72"/>
      <c r="AC180" s="72"/>
      <c r="AD180" s="72"/>
      <c r="AE180" s="72"/>
      <c r="AF180" s="72"/>
      <c r="AG180" s="72"/>
      <c r="AH180" s="72"/>
      <c r="AI180" s="72"/>
      <c r="AJ180" s="72"/>
      <c r="AK180" s="72"/>
    </row>
    <row r="189" spans="2:37" ht="15" customHeight="1" x14ac:dyDescent="0.2">
      <c r="B189" s="72"/>
      <c r="C189" s="72"/>
      <c r="D189" s="72"/>
      <c r="E189" s="72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72"/>
      <c r="V189" s="72"/>
      <c r="W189" s="72"/>
      <c r="X189" s="72"/>
      <c r="Y189" s="72"/>
      <c r="Z189" s="72"/>
      <c r="AA189" s="72"/>
      <c r="AB189" s="72"/>
      <c r="AC189" s="72"/>
      <c r="AD189" s="72"/>
      <c r="AE189" s="72"/>
      <c r="AF189" s="72"/>
      <c r="AG189" s="72"/>
      <c r="AH189" s="72"/>
      <c r="AI189" s="72"/>
      <c r="AJ189" s="72"/>
      <c r="AK189" s="72"/>
    </row>
    <row r="190" spans="2:37" ht="15" customHeight="1" x14ac:dyDescent="0.2">
      <c r="B190" s="72"/>
      <c r="C190" s="72"/>
      <c r="D190" s="72"/>
      <c r="E190" s="72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2"/>
      <c r="X190" s="72"/>
      <c r="Y190" s="72"/>
      <c r="Z190" s="72"/>
      <c r="AA190" s="72"/>
      <c r="AB190" s="72"/>
      <c r="AC190" s="72"/>
      <c r="AD190" s="72"/>
      <c r="AE190" s="72"/>
      <c r="AF190" s="72"/>
      <c r="AG190" s="72"/>
      <c r="AH190" s="72"/>
      <c r="AI190" s="72"/>
      <c r="AJ190" s="72"/>
      <c r="AK190" s="72"/>
    </row>
    <row r="191" spans="2:37" ht="15" customHeight="1" x14ac:dyDescent="0.2">
      <c r="B191" s="72"/>
      <c r="C191" s="72"/>
      <c r="D191" s="72"/>
      <c r="E191" s="72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72"/>
      <c r="Q191" s="72"/>
      <c r="R191" s="72"/>
      <c r="S191" s="72"/>
      <c r="T191" s="72"/>
      <c r="U191" s="72"/>
      <c r="V191" s="72"/>
      <c r="W191" s="72"/>
      <c r="X191" s="72"/>
      <c r="Y191" s="72"/>
      <c r="Z191" s="72"/>
      <c r="AA191" s="72"/>
      <c r="AB191" s="72"/>
      <c r="AC191" s="72"/>
      <c r="AD191" s="72"/>
      <c r="AE191" s="72"/>
      <c r="AF191" s="72"/>
      <c r="AG191" s="72"/>
      <c r="AH191" s="72"/>
      <c r="AI191" s="72"/>
      <c r="AJ191" s="72"/>
      <c r="AK191" s="72"/>
    </row>
    <row r="192" spans="2:37" ht="15" customHeight="1" x14ac:dyDescent="0.2">
      <c r="B192" s="72"/>
      <c r="C192" s="72"/>
      <c r="D192" s="72"/>
      <c r="E192" s="72"/>
      <c r="F192" s="72"/>
      <c r="G192" s="72"/>
      <c r="H192" s="72"/>
      <c r="I192" s="72"/>
      <c r="J192" s="72"/>
      <c r="K192" s="72"/>
      <c r="L192" s="72"/>
      <c r="M192" s="72"/>
      <c r="N192" s="72"/>
      <c r="O192" s="72"/>
      <c r="P192" s="72"/>
      <c r="Q192" s="72"/>
      <c r="R192" s="72"/>
      <c r="S192" s="72"/>
      <c r="T192" s="72"/>
      <c r="U192" s="72"/>
      <c r="V192" s="72"/>
      <c r="W192" s="72"/>
      <c r="X192" s="72"/>
      <c r="Y192" s="72"/>
      <c r="Z192" s="72"/>
      <c r="AA192" s="72"/>
      <c r="AB192" s="72"/>
      <c r="AC192" s="72"/>
      <c r="AD192" s="72"/>
      <c r="AE192" s="72"/>
      <c r="AF192" s="72"/>
      <c r="AG192" s="72"/>
      <c r="AH192" s="72"/>
      <c r="AI192" s="72"/>
      <c r="AJ192" s="72"/>
      <c r="AK192" s="72"/>
    </row>
    <row r="193" spans="2:37" ht="15" customHeight="1" x14ac:dyDescent="0.2">
      <c r="B193" s="72"/>
      <c r="C193" s="72"/>
      <c r="D193" s="72"/>
      <c r="E193" s="72"/>
      <c r="F193" s="72"/>
      <c r="G193" s="72"/>
      <c r="H193" s="72"/>
      <c r="I193" s="72"/>
      <c r="J193" s="72"/>
      <c r="K193" s="72"/>
      <c r="L193" s="72"/>
      <c r="M193" s="72"/>
      <c r="N193" s="72"/>
      <c r="O193" s="72"/>
      <c r="P193" s="72"/>
      <c r="Q193" s="72"/>
      <c r="R193" s="72"/>
      <c r="S193" s="72"/>
      <c r="T193" s="72"/>
      <c r="U193" s="72"/>
      <c r="V193" s="72"/>
      <c r="W193" s="72"/>
      <c r="X193" s="72"/>
      <c r="Y193" s="72"/>
      <c r="Z193" s="72"/>
      <c r="AA193" s="72"/>
      <c r="AB193" s="72"/>
      <c r="AC193" s="72"/>
      <c r="AD193" s="72"/>
      <c r="AE193" s="72"/>
      <c r="AF193" s="72"/>
      <c r="AG193" s="72"/>
      <c r="AH193" s="72"/>
      <c r="AI193" s="72"/>
      <c r="AJ193" s="72"/>
      <c r="AK193" s="72"/>
    </row>
    <row r="194" spans="2:37" ht="15" customHeight="1" x14ac:dyDescent="0.2">
      <c r="B194" s="72"/>
      <c r="C194" s="72"/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  <c r="X194" s="72"/>
      <c r="Y194" s="72"/>
      <c r="Z194" s="72"/>
      <c r="AA194" s="72"/>
      <c r="AB194" s="72"/>
      <c r="AC194" s="72"/>
      <c r="AD194" s="72"/>
      <c r="AE194" s="72"/>
      <c r="AF194" s="72"/>
      <c r="AG194" s="72"/>
      <c r="AH194" s="72"/>
      <c r="AI194" s="72"/>
      <c r="AJ194" s="72"/>
      <c r="AK194" s="72"/>
    </row>
    <row r="195" spans="2:37" ht="15" customHeight="1" x14ac:dyDescent="0.2"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  <c r="AE195" s="72"/>
      <c r="AF195" s="72"/>
      <c r="AG195" s="72"/>
      <c r="AH195" s="72"/>
      <c r="AI195" s="72"/>
      <c r="AJ195" s="72"/>
      <c r="AK195" s="72"/>
    </row>
    <row r="196" spans="2:37" ht="15" customHeight="1" x14ac:dyDescent="0.2">
      <c r="B196" s="72"/>
      <c r="C196" s="72"/>
      <c r="D196" s="72"/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  <c r="AA196" s="72"/>
      <c r="AB196" s="72"/>
      <c r="AC196" s="72"/>
      <c r="AD196" s="72"/>
      <c r="AE196" s="72"/>
      <c r="AF196" s="72"/>
      <c r="AG196" s="72"/>
      <c r="AH196" s="72"/>
      <c r="AI196" s="72"/>
      <c r="AJ196" s="72"/>
      <c r="AK196" s="72"/>
    </row>
    <row r="197" spans="2:37" ht="15" customHeight="1" x14ac:dyDescent="0.2">
      <c r="B197" s="72"/>
      <c r="C197" s="72"/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  <c r="Z197" s="72"/>
      <c r="AA197" s="72"/>
      <c r="AB197" s="72"/>
      <c r="AC197" s="72"/>
      <c r="AD197" s="72"/>
      <c r="AE197" s="72"/>
      <c r="AF197" s="72"/>
      <c r="AG197" s="72"/>
      <c r="AH197" s="72"/>
      <c r="AI197" s="72"/>
      <c r="AJ197" s="72"/>
      <c r="AK197" s="72"/>
    </row>
    <row r="198" spans="2:37" ht="15" customHeight="1" x14ac:dyDescent="0.2">
      <c r="B198" s="72"/>
      <c r="C198" s="72"/>
      <c r="D198" s="72"/>
      <c r="E198" s="72"/>
      <c r="F198" s="72"/>
      <c r="G198" s="72"/>
      <c r="H198" s="72"/>
      <c r="I198" s="72"/>
      <c r="J198" s="72"/>
      <c r="K198" s="72"/>
      <c r="L198" s="72"/>
      <c r="M198" s="72"/>
      <c r="N198" s="72"/>
      <c r="O198" s="72"/>
      <c r="P198" s="72"/>
      <c r="Q198" s="72"/>
      <c r="R198" s="72"/>
      <c r="S198" s="72"/>
      <c r="T198" s="72"/>
      <c r="U198" s="72"/>
      <c r="V198" s="72"/>
      <c r="W198" s="72"/>
      <c r="X198" s="72"/>
      <c r="Y198" s="72"/>
      <c r="Z198" s="72"/>
      <c r="AA198" s="72"/>
      <c r="AB198" s="72"/>
      <c r="AC198" s="72"/>
      <c r="AD198" s="72"/>
      <c r="AE198" s="72"/>
      <c r="AF198" s="72"/>
      <c r="AG198" s="72"/>
      <c r="AH198" s="72"/>
      <c r="AI198" s="72"/>
      <c r="AJ198" s="72"/>
      <c r="AK198" s="72"/>
    </row>
    <row r="199" spans="2:37" ht="15" customHeight="1" x14ac:dyDescent="0.2">
      <c r="B199" s="72"/>
      <c r="C199" s="72"/>
      <c r="D199" s="72"/>
      <c r="E199" s="72"/>
      <c r="F199" s="72"/>
      <c r="G199" s="72"/>
      <c r="H199" s="72"/>
      <c r="I199" s="72"/>
      <c r="J199" s="72"/>
      <c r="K199" s="72"/>
      <c r="L199" s="72"/>
      <c r="M199" s="72"/>
      <c r="N199" s="72"/>
      <c r="O199" s="72"/>
      <c r="P199" s="72"/>
      <c r="Q199" s="72"/>
      <c r="R199" s="72"/>
      <c r="S199" s="72"/>
      <c r="T199" s="72"/>
      <c r="U199" s="72"/>
      <c r="V199" s="72"/>
      <c r="W199" s="72"/>
      <c r="X199" s="72"/>
      <c r="Y199" s="72"/>
      <c r="Z199" s="72"/>
      <c r="AA199" s="72"/>
      <c r="AB199" s="72"/>
      <c r="AC199" s="72"/>
      <c r="AD199" s="72"/>
      <c r="AE199" s="72"/>
      <c r="AF199" s="72"/>
      <c r="AG199" s="72"/>
      <c r="AH199" s="72"/>
      <c r="AI199" s="72"/>
      <c r="AJ199" s="72"/>
      <c r="AK199" s="72"/>
    </row>
    <row r="200" spans="2:37" ht="15" customHeight="1" x14ac:dyDescent="0.2"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2"/>
      <c r="X200" s="72"/>
      <c r="Y200" s="72"/>
      <c r="Z200" s="72"/>
      <c r="AA200" s="72"/>
      <c r="AB200" s="72"/>
      <c r="AC200" s="72"/>
      <c r="AD200" s="72"/>
      <c r="AE200" s="72"/>
      <c r="AF200" s="72"/>
      <c r="AG200" s="72"/>
      <c r="AH200" s="72"/>
      <c r="AI200" s="72"/>
      <c r="AJ200" s="72"/>
      <c r="AK200" s="72"/>
    </row>
    <row r="201" spans="2:37" ht="15" customHeight="1" x14ac:dyDescent="0.2">
      <c r="B201" s="72"/>
      <c r="C201" s="72"/>
      <c r="D201" s="72"/>
      <c r="E201" s="72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2"/>
      <c r="Q201" s="72"/>
      <c r="R201" s="72"/>
      <c r="S201" s="72"/>
      <c r="T201" s="72"/>
      <c r="U201" s="72"/>
      <c r="V201" s="72"/>
      <c r="W201" s="72"/>
      <c r="X201" s="72"/>
      <c r="Y201" s="72"/>
      <c r="Z201" s="72"/>
      <c r="AA201" s="72"/>
      <c r="AB201" s="72"/>
      <c r="AC201" s="72"/>
      <c r="AD201" s="72"/>
      <c r="AE201" s="72"/>
      <c r="AF201" s="72"/>
      <c r="AG201" s="72"/>
      <c r="AH201" s="72"/>
      <c r="AI201" s="72"/>
      <c r="AJ201" s="72"/>
      <c r="AK201" s="72"/>
    </row>
    <row r="202" spans="2:37" ht="15" customHeight="1" x14ac:dyDescent="0.2">
      <c r="B202" s="72"/>
      <c r="C202" s="72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72"/>
      <c r="Q202" s="72"/>
      <c r="R202" s="72"/>
      <c r="S202" s="72"/>
      <c r="T202" s="72"/>
      <c r="U202" s="72"/>
      <c r="V202" s="72"/>
      <c r="W202" s="72"/>
      <c r="X202" s="72"/>
      <c r="Y202" s="72"/>
      <c r="Z202" s="72"/>
      <c r="AA202" s="72"/>
      <c r="AB202" s="72"/>
      <c r="AC202" s="72"/>
      <c r="AD202" s="72"/>
      <c r="AE202" s="72"/>
      <c r="AF202" s="72"/>
      <c r="AG202" s="72"/>
      <c r="AH202" s="72"/>
      <c r="AI202" s="72"/>
      <c r="AJ202" s="72"/>
      <c r="AK202" s="72"/>
    </row>
    <row r="203" spans="2:37" ht="15" customHeight="1" x14ac:dyDescent="0.2">
      <c r="B203" s="72"/>
      <c r="C203" s="72"/>
      <c r="D203" s="72"/>
      <c r="E203" s="72"/>
      <c r="F203" s="72"/>
      <c r="G203" s="72"/>
      <c r="H203" s="72"/>
      <c r="I203" s="72"/>
      <c r="J203" s="72"/>
      <c r="K203" s="72"/>
      <c r="L203" s="72"/>
      <c r="M203" s="72"/>
      <c r="N203" s="72"/>
      <c r="O203" s="72"/>
      <c r="P203" s="72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  <c r="AC203" s="72"/>
      <c r="AD203" s="72"/>
      <c r="AE203" s="72"/>
      <c r="AF203" s="72"/>
      <c r="AG203" s="72"/>
      <c r="AH203" s="72"/>
      <c r="AI203" s="72"/>
      <c r="AJ203" s="72"/>
      <c r="AK203" s="72"/>
    </row>
    <row r="204" spans="2:37" ht="15" customHeight="1" x14ac:dyDescent="0.2">
      <c r="B204" s="72"/>
      <c r="C204" s="72"/>
      <c r="D204" s="72"/>
      <c r="E204" s="72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2"/>
      <c r="W204" s="72"/>
      <c r="X204" s="72"/>
      <c r="Y204" s="72"/>
      <c r="Z204" s="72"/>
      <c r="AA204" s="72"/>
      <c r="AB204" s="72"/>
      <c r="AC204" s="72"/>
      <c r="AD204" s="72"/>
      <c r="AE204" s="72"/>
      <c r="AF204" s="72"/>
      <c r="AG204" s="72"/>
      <c r="AH204" s="72"/>
      <c r="AI204" s="72"/>
      <c r="AJ204" s="72"/>
      <c r="AK204" s="72"/>
    </row>
    <row r="205" spans="2:37" ht="15" customHeight="1" x14ac:dyDescent="0.2">
      <c r="B205" s="72"/>
      <c r="C205" s="72"/>
      <c r="D205" s="72"/>
      <c r="E205" s="72"/>
      <c r="F205" s="72"/>
      <c r="G205" s="72"/>
      <c r="H205" s="72"/>
      <c r="I205" s="72"/>
      <c r="J205" s="72"/>
      <c r="K205" s="72"/>
      <c r="L205" s="72"/>
      <c r="M205" s="72"/>
      <c r="N205" s="72"/>
      <c r="O205" s="72"/>
      <c r="P205" s="72"/>
      <c r="Q205" s="72"/>
      <c r="R205" s="72"/>
      <c r="S205" s="72"/>
      <c r="T205" s="72"/>
      <c r="U205" s="72"/>
      <c r="V205" s="72"/>
      <c r="W205" s="72"/>
      <c r="X205" s="72"/>
      <c r="Y205" s="72"/>
      <c r="Z205" s="72"/>
      <c r="AA205" s="72"/>
      <c r="AB205" s="72"/>
      <c r="AC205" s="72"/>
      <c r="AD205" s="72"/>
      <c r="AE205" s="72"/>
      <c r="AF205" s="72"/>
      <c r="AG205" s="72"/>
      <c r="AH205" s="72"/>
      <c r="AI205" s="72"/>
      <c r="AJ205" s="72"/>
      <c r="AK205" s="72"/>
    </row>
    <row r="206" spans="2:37" ht="15" customHeight="1" x14ac:dyDescent="0.2">
      <c r="B206" s="72"/>
      <c r="C206" s="72"/>
      <c r="D206" s="72"/>
      <c r="E206" s="72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2"/>
      <c r="X206" s="72"/>
      <c r="Y206" s="72"/>
      <c r="Z206" s="72"/>
      <c r="AA206" s="72"/>
      <c r="AB206" s="72"/>
      <c r="AC206" s="72"/>
      <c r="AD206" s="72"/>
      <c r="AE206" s="72"/>
      <c r="AF206" s="72"/>
      <c r="AG206" s="72"/>
      <c r="AH206" s="72"/>
      <c r="AI206" s="72"/>
      <c r="AJ206" s="72"/>
      <c r="AK206" s="72"/>
    </row>
    <row r="207" spans="2:37" ht="15" customHeight="1" x14ac:dyDescent="0.2">
      <c r="B207" s="72"/>
      <c r="C207" s="72"/>
      <c r="D207" s="72"/>
      <c r="E207" s="72"/>
      <c r="F207" s="72"/>
      <c r="G207" s="72"/>
      <c r="H207" s="72"/>
      <c r="I207" s="72"/>
      <c r="J207" s="72"/>
      <c r="K207" s="72"/>
      <c r="L207" s="72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2"/>
      <c r="X207" s="72"/>
      <c r="Y207" s="72"/>
      <c r="Z207" s="72"/>
      <c r="AA207" s="72"/>
      <c r="AB207" s="72"/>
      <c r="AC207" s="72"/>
      <c r="AD207" s="72"/>
      <c r="AE207" s="72"/>
      <c r="AF207" s="72"/>
      <c r="AG207" s="72"/>
      <c r="AH207" s="72"/>
      <c r="AI207" s="72"/>
      <c r="AJ207" s="72"/>
      <c r="AK207" s="72"/>
    </row>
  </sheetData>
  <sortState ref="B15:AE16">
    <sortCondition ref="B1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4" t="s">
        <v>25</v>
      </c>
      <c r="C1" s="2"/>
      <c r="D1" s="3"/>
      <c r="E1" s="4" t="s">
        <v>32</v>
      </c>
      <c r="F1" s="4"/>
      <c r="G1" s="5"/>
      <c r="H1" s="5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4"/>
      <c r="AB1" s="4"/>
      <c r="AC1" s="5"/>
      <c r="AD1" s="5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8" t="s">
        <v>7</v>
      </c>
      <c r="F2" s="21"/>
      <c r="G2" s="21"/>
      <c r="H2" s="21"/>
      <c r="I2" s="28"/>
      <c r="J2" s="9"/>
      <c r="K2" s="20"/>
      <c r="L2" s="17" t="s">
        <v>23</v>
      </c>
      <c r="M2" s="21"/>
      <c r="N2" s="21"/>
      <c r="O2" s="27"/>
      <c r="P2" s="6"/>
      <c r="Q2" s="17" t="s">
        <v>19</v>
      </c>
      <c r="R2" s="21"/>
      <c r="S2" s="21"/>
      <c r="T2" s="21"/>
      <c r="U2" s="28"/>
      <c r="V2" s="27"/>
      <c r="W2" s="6"/>
      <c r="X2" s="56" t="s">
        <v>12</v>
      </c>
      <c r="Y2" s="57"/>
      <c r="Z2" s="26"/>
      <c r="AA2" s="8" t="s">
        <v>7</v>
      </c>
      <c r="AB2" s="21"/>
      <c r="AC2" s="21"/>
      <c r="AD2" s="21"/>
      <c r="AE2" s="28"/>
      <c r="AF2" s="9"/>
      <c r="AG2" s="20"/>
      <c r="AH2" s="17" t="s">
        <v>20</v>
      </c>
      <c r="AI2" s="21"/>
      <c r="AJ2" s="21"/>
      <c r="AK2" s="27"/>
      <c r="AL2" s="6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8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8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8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2"/>
      <c r="C4" s="14"/>
      <c r="D4" s="1"/>
      <c r="E4" s="12"/>
      <c r="F4" s="12"/>
      <c r="G4" s="12"/>
      <c r="H4" s="13"/>
      <c r="I4" s="12"/>
      <c r="J4" s="31"/>
      <c r="K4" s="18"/>
      <c r="L4" s="39"/>
      <c r="M4" s="7"/>
      <c r="N4" s="7"/>
      <c r="O4" s="7"/>
      <c r="P4" s="10"/>
      <c r="Q4" s="12"/>
      <c r="R4" s="12"/>
      <c r="S4" s="13"/>
      <c r="T4" s="12"/>
      <c r="U4" s="12"/>
      <c r="V4" s="58"/>
      <c r="W4" s="18"/>
      <c r="X4" s="12">
        <v>2010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6</v>
      </c>
      <c r="AF4" s="65">
        <v>0.75</v>
      </c>
      <c r="AG4" s="66">
        <v>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1"/>
      <c r="AS4" s="67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2"/>
      <c r="C5" s="14"/>
      <c r="D5" s="1"/>
      <c r="E5" s="12"/>
      <c r="F5" s="12"/>
      <c r="G5" s="12"/>
      <c r="H5" s="13"/>
      <c r="I5" s="12"/>
      <c r="J5" s="31"/>
      <c r="K5" s="18"/>
      <c r="L5" s="39"/>
      <c r="M5" s="7"/>
      <c r="N5" s="7"/>
      <c r="O5" s="7"/>
      <c r="P5" s="10"/>
      <c r="Q5" s="12"/>
      <c r="R5" s="12"/>
      <c r="S5" s="13"/>
      <c r="T5" s="12"/>
      <c r="U5" s="12"/>
      <c r="V5" s="58"/>
      <c r="W5" s="18"/>
      <c r="X5" s="12"/>
      <c r="Y5" s="12"/>
      <c r="Z5" s="1"/>
      <c r="AA5" s="12"/>
      <c r="AB5" s="12"/>
      <c r="AC5" s="12"/>
      <c r="AD5" s="12"/>
      <c r="AE5" s="12"/>
      <c r="AF5" s="65"/>
      <c r="AG5" s="66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31"/>
      <c r="AS5" s="67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2"/>
      <c r="C6" s="14"/>
      <c r="D6" s="1"/>
      <c r="E6" s="12"/>
      <c r="F6" s="12"/>
      <c r="G6" s="12"/>
      <c r="H6" s="13"/>
      <c r="I6" s="12"/>
      <c r="J6" s="31"/>
      <c r="K6" s="18"/>
      <c r="L6" s="39"/>
      <c r="M6" s="7"/>
      <c r="N6" s="7"/>
      <c r="O6" s="7"/>
      <c r="P6" s="10"/>
      <c r="Q6" s="12"/>
      <c r="R6" s="12"/>
      <c r="S6" s="13"/>
      <c r="T6" s="12"/>
      <c r="U6" s="12"/>
      <c r="V6" s="58"/>
      <c r="W6" s="18"/>
      <c r="X6" s="12">
        <v>2013</v>
      </c>
      <c r="Y6" s="12" t="s">
        <v>28</v>
      </c>
      <c r="Z6" s="1" t="s">
        <v>27</v>
      </c>
      <c r="AA6" s="12">
        <v>10</v>
      </c>
      <c r="AB6" s="12">
        <v>0</v>
      </c>
      <c r="AC6" s="12">
        <v>8</v>
      </c>
      <c r="AD6" s="12">
        <v>4</v>
      </c>
      <c r="AE6" s="12">
        <v>28</v>
      </c>
      <c r="AF6" s="65">
        <v>0.53839999999999999</v>
      </c>
      <c r="AG6" s="66">
        <v>52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31"/>
      <c r="AS6" s="67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12"/>
      <c r="C7" s="14"/>
      <c r="D7" s="1"/>
      <c r="E7" s="12"/>
      <c r="F7" s="12"/>
      <c r="G7" s="12"/>
      <c r="H7" s="13"/>
      <c r="I7" s="12"/>
      <c r="J7" s="31"/>
      <c r="K7" s="18"/>
      <c r="L7" s="39"/>
      <c r="M7" s="7"/>
      <c r="N7" s="7"/>
      <c r="O7" s="7"/>
      <c r="P7" s="10"/>
      <c r="Q7" s="12"/>
      <c r="R7" s="12"/>
      <c r="S7" s="13"/>
      <c r="T7" s="12"/>
      <c r="U7" s="12"/>
      <c r="V7" s="58"/>
      <c r="W7" s="18"/>
      <c r="X7" s="12">
        <v>2014</v>
      </c>
      <c r="Y7" s="12" t="s">
        <v>29</v>
      </c>
      <c r="Z7" s="1" t="s">
        <v>27</v>
      </c>
      <c r="AA7" s="12">
        <v>13</v>
      </c>
      <c r="AB7" s="12">
        <v>1</v>
      </c>
      <c r="AC7" s="12">
        <v>10</v>
      </c>
      <c r="AD7" s="12">
        <v>8</v>
      </c>
      <c r="AE7" s="12">
        <v>50</v>
      </c>
      <c r="AF7" s="65">
        <v>0.60240000000000005</v>
      </c>
      <c r="AG7" s="66">
        <v>83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31"/>
      <c r="AS7" s="67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12"/>
      <c r="C8" s="14"/>
      <c r="D8" s="1"/>
      <c r="E8" s="12"/>
      <c r="F8" s="12"/>
      <c r="G8" s="12"/>
      <c r="H8" s="13"/>
      <c r="I8" s="12"/>
      <c r="J8" s="31"/>
      <c r="K8" s="18"/>
      <c r="L8" s="39"/>
      <c r="M8" s="7"/>
      <c r="N8" s="7"/>
      <c r="O8" s="7"/>
      <c r="P8" s="10"/>
      <c r="Q8" s="12"/>
      <c r="R8" s="12"/>
      <c r="S8" s="13"/>
      <c r="T8" s="12"/>
      <c r="U8" s="12"/>
      <c r="V8" s="58"/>
      <c r="W8" s="18"/>
      <c r="X8" s="12">
        <v>2015</v>
      </c>
      <c r="Y8" s="12" t="s">
        <v>30</v>
      </c>
      <c r="Z8" s="1" t="s">
        <v>27</v>
      </c>
      <c r="AA8" s="12">
        <v>4</v>
      </c>
      <c r="AB8" s="12">
        <v>1</v>
      </c>
      <c r="AC8" s="12">
        <v>7</v>
      </c>
      <c r="AD8" s="12">
        <v>6</v>
      </c>
      <c r="AE8" s="12">
        <v>26</v>
      </c>
      <c r="AF8" s="65">
        <v>0.8387</v>
      </c>
      <c r="AG8" s="66">
        <v>31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31"/>
      <c r="AS8" s="67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12"/>
      <c r="C9" s="14"/>
      <c r="D9" s="1"/>
      <c r="E9" s="12"/>
      <c r="F9" s="12"/>
      <c r="G9" s="12"/>
      <c r="H9" s="13"/>
      <c r="I9" s="12"/>
      <c r="J9" s="31"/>
      <c r="K9" s="18"/>
      <c r="L9" s="39"/>
      <c r="M9" s="7"/>
      <c r="N9" s="7"/>
      <c r="O9" s="7"/>
      <c r="P9" s="10"/>
      <c r="Q9" s="12"/>
      <c r="R9" s="12"/>
      <c r="S9" s="13"/>
      <c r="T9" s="12"/>
      <c r="U9" s="12"/>
      <c r="V9" s="58"/>
      <c r="W9" s="18"/>
      <c r="X9" s="12"/>
      <c r="Y9" s="12"/>
      <c r="Z9" s="1"/>
      <c r="AA9" s="12"/>
      <c r="AB9" s="12"/>
      <c r="AC9" s="12"/>
      <c r="AD9" s="12"/>
      <c r="AE9" s="12"/>
      <c r="AF9" s="65"/>
      <c r="AG9" s="66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31"/>
      <c r="AS9" s="67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2"/>
      <c r="C10" s="14"/>
      <c r="D10" s="1"/>
      <c r="E10" s="12"/>
      <c r="F10" s="12"/>
      <c r="G10" s="12"/>
      <c r="H10" s="13"/>
      <c r="I10" s="12"/>
      <c r="J10" s="31"/>
      <c r="K10" s="18"/>
      <c r="L10" s="39"/>
      <c r="M10" s="7"/>
      <c r="N10" s="7"/>
      <c r="O10" s="7"/>
      <c r="P10" s="10"/>
      <c r="Q10" s="12"/>
      <c r="R10" s="12"/>
      <c r="S10" s="13"/>
      <c r="T10" s="12"/>
      <c r="U10" s="12"/>
      <c r="V10" s="58"/>
      <c r="W10" s="18"/>
      <c r="X10" s="12">
        <v>2018</v>
      </c>
      <c r="Y10" s="12" t="s">
        <v>29</v>
      </c>
      <c r="Z10" s="1" t="s">
        <v>31</v>
      </c>
      <c r="AA10" s="12">
        <v>4</v>
      </c>
      <c r="AB10" s="12">
        <v>0</v>
      </c>
      <c r="AC10" s="12">
        <v>2</v>
      </c>
      <c r="AD10" s="12">
        <v>2</v>
      </c>
      <c r="AE10" s="12">
        <v>16</v>
      </c>
      <c r="AF10" s="65">
        <v>0.76190000000000002</v>
      </c>
      <c r="AG10" s="66">
        <f>PRODUCT(AE10/AF10)</f>
        <v>21.000131250820317</v>
      </c>
      <c r="AH10" s="7"/>
      <c r="AI10" s="7"/>
      <c r="AJ10" s="7"/>
      <c r="AK10" s="7"/>
      <c r="AL10" s="10"/>
      <c r="AM10" s="12">
        <v>2</v>
      </c>
      <c r="AN10" s="12">
        <v>0</v>
      </c>
      <c r="AO10" s="12">
        <v>0</v>
      </c>
      <c r="AP10" s="12">
        <v>0</v>
      </c>
      <c r="AQ10" s="12">
        <v>0</v>
      </c>
      <c r="AR10" s="65">
        <v>0</v>
      </c>
      <c r="AS10" s="68">
        <v>3</v>
      </c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12">
        <v>2019</v>
      </c>
      <c r="C11" s="14" t="s">
        <v>36</v>
      </c>
      <c r="D11" s="1" t="s">
        <v>34</v>
      </c>
      <c r="E11" s="12">
        <v>20</v>
      </c>
      <c r="F11" s="12">
        <v>1</v>
      </c>
      <c r="G11" s="12">
        <v>22</v>
      </c>
      <c r="H11" s="13">
        <v>9</v>
      </c>
      <c r="I11" s="12">
        <v>66</v>
      </c>
      <c r="J11" s="31">
        <v>0.46800000000000003</v>
      </c>
      <c r="K11" s="18">
        <v>141</v>
      </c>
      <c r="L11" s="39"/>
      <c r="M11" s="7"/>
      <c r="N11" s="7"/>
      <c r="O11" s="7"/>
      <c r="P11" s="10"/>
      <c r="Q11" s="12">
        <v>4</v>
      </c>
      <c r="R11" s="12">
        <v>0</v>
      </c>
      <c r="S11" s="13">
        <v>0</v>
      </c>
      <c r="T11" s="12">
        <v>0</v>
      </c>
      <c r="U11" s="12">
        <v>5</v>
      </c>
      <c r="V11" s="58">
        <v>0.2</v>
      </c>
      <c r="W11" s="18">
        <v>25</v>
      </c>
      <c r="X11" s="12"/>
      <c r="Y11" s="12"/>
      <c r="Z11" s="1"/>
      <c r="AA11" s="12"/>
      <c r="AB11" s="12"/>
      <c r="AC11" s="12"/>
      <c r="AD11" s="12"/>
      <c r="AE11" s="12"/>
      <c r="AF11" s="65"/>
      <c r="AG11" s="66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8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12"/>
      <c r="C12" s="14"/>
      <c r="D12" s="1"/>
      <c r="E12" s="12"/>
      <c r="F12" s="12"/>
      <c r="G12" s="12"/>
      <c r="H12" s="13"/>
      <c r="I12" s="12"/>
      <c r="J12" s="31"/>
      <c r="K12" s="18"/>
      <c r="L12" s="39"/>
      <c r="M12" s="7"/>
      <c r="N12" s="7"/>
      <c r="O12" s="7"/>
      <c r="P12" s="10"/>
      <c r="Q12" s="12"/>
      <c r="R12" s="12"/>
      <c r="S12" s="12"/>
      <c r="T12" s="12"/>
      <c r="U12" s="12"/>
      <c r="V12" s="65"/>
      <c r="W12" s="18"/>
      <c r="X12" s="12">
        <v>2020</v>
      </c>
      <c r="Y12" s="12" t="s">
        <v>68</v>
      </c>
      <c r="Z12" s="1" t="s">
        <v>52</v>
      </c>
      <c r="AA12" s="12">
        <v>1</v>
      </c>
      <c r="AB12" s="12">
        <v>0</v>
      </c>
      <c r="AC12" s="12">
        <v>0</v>
      </c>
      <c r="AD12" s="12">
        <v>0</v>
      </c>
      <c r="AE12" s="12">
        <v>4</v>
      </c>
      <c r="AF12" s="31">
        <v>1</v>
      </c>
      <c r="AG12" s="18">
        <v>4</v>
      </c>
      <c r="AH12" s="39"/>
      <c r="AI12" s="7"/>
      <c r="AJ12" s="7"/>
      <c r="AK12" s="7"/>
      <c r="AL12" s="10"/>
      <c r="AM12" s="12"/>
      <c r="AN12" s="12"/>
      <c r="AO12" s="12"/>
      <c r="AP12" s="12"/>
      <c r="AQ12" s="12"/>
      <c r="AR12" s="31"/>
      <c r="AS12" s="67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60" t="s">
        <v>13</v>
      </c>
      <c r="C13" s="61"/>
      <c r="D13" s="62"/>
      <c r="E13" s="35">
        <f>SUM(E4:E12)</f>
        <v>20</v>
      </c>
      <c r="F13" s="35">
        <f>SUM(F4:F12)</f>
        <v>1</v>
      </c>
      <c r="G13" s="35">
        <f>SUM(G4:G12)</f>
        <v>22</v>
      </c>
      <c r="H13" s="35">
        <f>SUM(H4:H12)</f>
        <v>9</v>
      </c>
      <c r="I13" s="35">
        <f>SUM(I4:I12)</f>
        <v>66</v>
      </c>
      <c r="J13" s="36">
        <f>PRODUCT(I13/K13)</f>
        <v>0.46808510638297873</v>
      </c>
      <c r="K13" s="20">
        <f>SUM(K4:K12)</f>
        <v>141</v>
      </c>
      <c r="L13" s="17"/>
      <c r="M13" s="28"/>
      <c r="N13" s="40"/>
      <c r="O13" s="41"/>
      <c r="P13" s="10"/>
      <c r="Q13" s="35">
        <f>SUM(Q4:Q12)</f>
        <v>4</v>
      </c>
      <c r="R13" s="35">
        <f>SUM(R4:R12)</f>
        <v>0</v>
      </c>
      <c r="S13" s="35">
        <f>SUM(S4:S12)</f>
        <v>0</v>
      </c>
      <c r="T13" s="35">
        <f>SUM(T4:T12)</f>
        <v>0</v>
      </c>
      <c r="U13" s="35">
        <f>SUM(U4:U12)</f>
        <v>5</v>
      </c>
      <c r="V13" s="36">
        <f>PRODUCT(U13/W13)</f>
        <v>0.2</v>
      </c>
      <c r="W13" s="20">
        <f>SUM(W4:W12)</f>
        <v>25</v>
      </c>
      <c r="X13" s="63" t="s">
        <v>13</v>
      </c>
      <c r="Y13" s="11"/>
      <c r="Z13" s="9"/>
      <c r="AA13" s="35">
        <f>SUM(AA4:AA12)</f>
        <v>34</v>
      </c>
      <c r="AB13" s="35">
        <f>SUM(AB4:AB12)</f>
        <v>2</v>
      </c>
      <c r="AC13" s="35">
        <f>SUM(AC4:AC12)</f>
        <v>27</v>
      </c>
      <c r="AD13" s="35">
        <f>SUM(AD4:AD12)</f>
        <v>20</v>
      </c>
      <c r="AE13" s="35">
        <f>SUM(AE4:AE12)</f>
        <v>130</v>
      </c>
      <c r="AF13" s="36">
        <f>PRODUCT(AE13/AG13)</f>
        <v>0.65326590079555091</v>
      </c>
      <c r="AG13" s="20">
        <f>SUM(AG4:AG12)</f>
        <v>199.00013125082032</v>
      </c>
      <c r="AH13" s="17"/>
      <c r="AI13" s="28"/>
      <c r="AJ13" s="40"/>
      <c r="AK13" s="41"/>
      <c r="AL13" s="10"/>
      <c r="AM13" s="35">
        <f>SUM(AM4:AM12)</f>
        <v>2</v>
      </c>
      <c r="AN13" s="35">
        <f>SUM(AN4:AN12)</f>
        <v>0</v>
      </c>
      <c r="AO13" s="35">
        <f>SUM(AO4:AO12)</f>
        <v>0</v>
      </c>
      <c r="AP13" s="35">
        <f>SUM(AP4:AP12)</f>
        <v>0</v>
      </c>
      <c r="AQ13" s="35">
        <f>SUM(AQ4:AQ12)</f>
        <v>0</v>
      </c>
      <c r="AR13" s="36">
        <f>PRODUCT(AQ13/AS13)</f>
        <v>0</v>
      </c>
      <c r="AS13" s="38">
        <f>SUM(AS4:AS12)</f>
        <v>3</v>
      </c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37"/>
      <c r="K14" s="18"/>
      <c r="L14" s="10"/>
      <c r="M14" s="10"/>
      <c r="N14" s="10"/>
      <c r="O14" s="10"/>
      <c r="P14" s="15"/>
      <c r="Q14" s="15"/>
      <c r="R14" s="16"/>
      <c r="S14" s="15"/>
      <c r="T14" s="15"/>
      <c r="U14" s="10"/>
      <c r="V14" s="10"/>
      <c r="W14" s="18"/>
      <c r="X14" s="15"/>
      <c r="Y14" s="15"/>
      <c r="Z14" s="15"/>
      <c r="AA14" s="15"/>
      <c r="AB14" s="15"/>
      <c r="AC14" s="15"/>
      <c r="AD14" s="15"/>
      <c r="AE14" s="15"/>
      <c r="AF14" s="37"/>
      <c r="AG14" s="18"/>
      <c r="AH14" s="10"/>
      <c r="AI14" s="10"/>
      <c r="AJ14" s="10"/>
      <c r="AK14" s="10"/>
      <c r="AL14" s="15"/>
      <c r="AM14" s="15"/>
      <c r="AN14" s="16"/>
      <c r="AO14" s="15"/>
      <c r="AP14" s="15"/>
      <c r="AQ14" s="10"/>
      <c r="AR14" s="10"/>
      <c r="AS14" s="18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x14ac:dyDescent="0.25">
      <c r="A15" s="15"/>
      <c r="B15" s="47" t="s">
        <v>16</v>
      </c>
      <c r="C15" s="48"/>
      <c r="D15" s="49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22</v>
      </c>
      <c r="O15" s="7" t="s">
        <v>21</v>
      </c>
      <c r="Q15" s="16"/>
      <c r="R15" s="16" t="s">
        <v>10</v>
      </c>
      <c r="S15" s="16"/>
      <c r="T15" s="53" t="s">
        <v>33</v>
      </c>
      <c r="U15" s="10"/>
      <c r="V15" s="18"/>
      <c r="W15" s="18"/>
      <c r="X15" s="42"/>
      <c r="Y15" s="42"/>
      <c r="Z15" s="42"/>
      <c r="AA15" s="42"/>
      <c r="AB15" s="42"/>
      <c r="AC15" s="16"/>
      <c r="AD15" s="16"/>
      <c r="AE15" s="16"/>
      <c r="AF15" s="15"/>
      <c r="AG15" s="15"/>
      <c r="AH15" s="15"/>
      <c r="AI15" s="15"/>
      <c r="AJ15" s="15"/>
      <c r="AK15" s="15"/>
      <c r="AM15" s="18"/>
      <c r="AN15" s="42"/>
      <c r="AO15" s="42"/>
      <c r="AP15" s="42"/>
      <c r="AQ15" s="42"/>
      <c r="AR15" s="42"/>
      <c r="AS15" s="42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x14ac:dyDescent="0.25">
      <c r="A16" s="15"/>
      <c r="B16" s="50" t="s">
        <v>15</v>
      </c>
      <c r="C16" s="3"/>
      <c r="D16" s="51"/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59">
        <v>0</v>
      </c>
      <c r="K16" s="15">
        <v>0</v>
      </c>
      <c r="L16" s="52">
        <v>0</v>
      </c>
      <c r="M16" s="52">
        <v>0</v>
      </c>
      <c r="N16" s="52">
        <v>0</v>
      </c>
      <c r="O16" s="52">
        <v>0</v>
      </c>
      <c r="Q16" s="16"/>
      <c r="R16" s="16"/>
      <c r="S16" s="16"/>
      <c r="T16" s="53" t="s">
        <v>24</v>
      </c>
      <c r="U16" s="15"/>
      <c r="V16" s="15"/>
      <c r="W16" s="15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6"/>
      <c r="AO16" s="16"/>
      <c r="AP16" s="16"/>
      <c r="AQ16" s="16"/>
      <c r="AR16" s="16"/>
      <c r="AS16" s="16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x14ac:dyDescent="0.25">
      <c r="A17" s="15"/>
      <c r="B17" s="32" t="s">
        <v>11</v>
      </c>
      <c r="C17" s="33"/>
      <c r="D17" s="34"/>
      <c r="E17" s="46">
        <f>PRODUCT(E13+Q13)</f>
        <v>24</v>
      </c>
      <c r="F17" s="46">
        <f>PRODUCT(F13+R13)</f>
        <v>1</v>
      </c>
      <c r="G17" s="46">
        <f>PRODUCT(G13+S13)</f>
        <v>22</v>
      </c>
      <c r="H17" s="46">
        <f>PRODUCT(H13+T13)</f>
        <v>9</v>
      </c>
      <c r="I17" s="46">
        <f>PRODUCT(I13+U13)</f>
        <v>71</v>
      </c>
      <c r="J17" s="59">
        <f>PRODUCT(I17/K17)</f>
        <v>0.50283286118980175</v>
      </c>
      <c r="K17" s="15">
        <f>PRODUCT(K13+V13)</f>
        <v>141.19999999999999</v>
      </c>
      <c r="L17" s="52">
        <f>PRODUCT((F17+G17)/E17)</f>
        <v>0.95833333333333337</v>
      </c>
      <c r="M17" s="52">
        <f>PRODUCT(H17/E17)</f>
        <v>0.375</v>
      </c>
      <c r="N17" s="52">
        <f>PRODUCT((F17+G17+H17)/E17)</f>
        <v>1.3333333333333333</v>
      </c>
      <c r="O17" s="52">
        <f>PRODUCT(I17/E17)</f>
        <v>2.9583333333333335</v>
      </c>
      <c r="Q17" s="16"/>
      <c r="R17" s="16"/>
      <c r="S17" s="16"/>
      <c r="T17" s="53" t="s">
        <v>35</v>
      </c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x14ac:dyDescent="0.25">
      <c r="A18" s="15"/>
      <c r="B18" s="19" t="s">
        <v>12</v>
      </c>
      <c r="C18" s="30"/>
      <c r="D18" s="29"/>
      <c r="E18" s="46">
        <f>PRODUCT(AA13+AM13)</f>
        <v>36</v>
      </c>
      <c r="F18" s="46">
        <f>PRODUCT(AB13+AN13)</f>
        <v>2</v>
      </c>
      <c r="G18" s="46">
        <f>PRODUCT(AC13+AO13)</f>
        <v>27</v>
      </c>
      <c r="H18" s="46">
        <f>PRODUCT(AD13+AP13)</f>
        <v>20</v>
      </c>
      <c r="I18" s="46">
        <f>PRODUCT(AE13+AQ13)</f>
        <v>130</v>
      </c>
      <c r="J18" s="59">
        <f>PRODUCT(I18/K18)</f>
        <v>0.64356393827576819</v>
      </c>
      <c r="K18" s="10">
        <f>PRODUCT(AG13+AS13)</f>
        <v>202.00013125082032</v>
      </c>
      <c r="L18" s="52">
        <f>PRODUCT((F18+G18)/E18)</f>
        <v>0.80555555555555558</v>
      </c>
      <c r="M18" s="52">
        <f>PRODUCT(H18/E18)</f>
        <v>0.55555555555555558</v>
      </c>
      <c r="N18" s="52">
        <f>PRODUCT((F18+G18+H18)/E18)</f>
        <v>1.3611111111111112</v>
      </c>
      <c r="O18" s="52">
        <f>PRODUCT(I18/E18)</f>
        <v>3.6111111111111112</v>
      </c>
      <c r="Q18" s="16"/>
      <c r="R18" s="16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6"/>
      <c r="AH18" s="16"/>
      <c r="AI18" s="16"/>
      <c r="AJ18" s="16"/>
      <c r="AK18" s="15"/>
      <c r="AL18" s="10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x14ac:dyDescent="0.25">
      <c r="A19" s="15"/>
      <c r="B19" s="43" t="s">
        <v>13</v>
      </c>
      <c r="C19" s="44"/>
      <c r="D19" s="45"/>
      <c r="E19" s="46">
        <f>SUM(E16:E18)</f>
        <v>60</v>
      </c>
      <c r="F19" s="46">
        <f t="shared" ref="F19:I19" si="0">SUM(F16:F18)</f>
        <v>3</v>
      </c>
      <c r="G19" s="46">
        <f t="shared" si="0"/>
        <v>49</v>
      </c>
      <c r="H19" s="46">
        <f t="shared" si="0"/>
        <v>29</v>
      </c>
      <c r="I19" s="46">
        <f t="shared" si="0"/>
        <v>201</v>
      </c>
      <c r="J19" s="59">
        <f>PRODUCT(I19/K19)</f>
        <v>0.58566411168736865</v>
      </c>
      <c r="K19" s="15">
        <f>SUM(K16:K18)</f>
        <v>343.20013125082028</v>
      </c>
      <c r="L19" s="52">
        <f>PRODUCT((F19+G19)/E19)</f>
        <v>0.8666666666666667</v>
      </c>
      <c r="M19" s="52">
        <f>PRODUCT(H19/E19)</f>
        <v>0.48333333333333334</v>
      </c>
      <c r="N19" s="52">
        <f>PRODUCT((F19+G19+H19)/E19)</f>
        <v>1.35</v>
      </c>
      <c r="O19" s="52">
        <f>PRODUCT(I19/E19)</f>
        <v>3.35</v>
      </c>
      <c r="Q19" s="10"/>
      <c r="R19" s="10"/>
      <c r="S19" s="10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0"/>
      <c r="F20" s="10"/>
      <c r="G20" s="10"/>
      <c r="H20" s="10"/>
      <c r="I20" s="10"/>
      <c r="J20" s="15"/>
      <c r="K20" s="15"/>
      <c r="L20" s="10"/>
      <c r="M20" s="10"/>
      <c r="N20" s="10"/>
      <c r="O20" s="10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6"/>
      <c r="AH50" s="16"/>
      <c r="AI50" s="16"/>
      <c r="AJ50" s="16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6"/>
      <c r="AH51" s="16"/>
      <c r="AI51" s="16"/>
      <c r="AJ51" s="16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6"/>
      <c r="AH52" s="16"/>
      <c r="AI52" s="16"/>
      <c r="AJ52" s="16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6"/>
      <c r="AH53" s="16"/>
      <c r="AI53" s="16"/>
      <c r="AJ53" s="16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6"/>
      <c r="AH54" s="16"/>
      <c r="AI54" s="16"/>
      <c r="AJ54" s="16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6"/>
      <c r="AH55" s="16"/>
      <c r="AI55" s="16"/>
      <c r="AJ55" s="16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6"/>
      <c r="AH56" s="16"/>
      <c r="AI56" s="16"/>
      <c r="AJ56" s="16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6"/>
      <c r="AH57" s="16"/>
      <c r="AI57" s="16"/>
      <c r="AJ57" s="16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J74" s="15"/>
      <c r="K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J75" s="15"/>
      <c r="K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J76" s="15"/>
      <c r="K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J77" s="15"/>
      <c r="K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J78" s="15"/>
      <c r="K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J79" s="15"/>
      <c r="K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J80" s="15"/>
      <c r="K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6"/>
      <c r="AH84" s="16"/>
      <c r="AI84" s="16"/>
      <c r="AJ84" s="16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6"/>
      <c r="AH85" s="16"/>
      <c r="AI85" s="16"/>
      <c r="AJ85" s="16"/>
      <c r="AK85" s="15"/>
      <c r="AL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6"/>
      <c r="AH86" s="16"/>
      <c r="AI86" s="16"/>
      <c r="AJ86" s="16"/>
      <c r="AK86" s="15"/>
      <c r="AL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6"/>
      <c r="AH87" s="16"/>
      <c r="AI87" s="16"/>
      <c r="AJ87" s="16"/>
      <c r="AK87" s="15"/>
      <c r="AL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6"/>
      <c r="AH88" s="16"/>
      <c r="AI88" s="16"/>
      <c r="AJ88" s="16"/>
      <c r="AK88" s="15"/>
      <c r="AL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6"/>
      <c r="AH89" s="16"/>
      <c r="AI89" s="16"/>
      <c r="AJ89" s="16"/>
      <c r="AK89" s="15"/>
      <c r="AL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6"/>
      <c r="AH90" s="16"/>
      <c r="AI90" s="16"/>
      <c r="AJ90" s="16"/>
      <c r="AK90" s="15"/>
      <c r="AL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6"/>
      <c r="AH91" s="16"/>
      <c r="AI91" s="16"/>
      <c r="AJ91" s="16"/>
      <c r="AK91" s="15"/>
      <c r="AL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10"/>
      <c r="R92" s="10"/>
      <c r="S92" s="10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6"/>
      <c r="AH92" s="16"/>
      <c r="AI92" s="16"/>
      <c r="AJ92" s="16"/>
      <c r="AK92" s="15"/>
      <c r="AL92" s="10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10"/>
      <c r="R93" s="10"/>
      <c r="S93" s="10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6"/>
      <c r="AH93" s="16"/>
      <c r="AI93" s="16"/>
      <c r="AJ93" s="16"/>
      <c r="AK93" s="15"/>
      <c r="AL93" s="10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10"/>
      <c r="R94" s="10"/>
      <c r="S94" s="10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6"/>
      <c r="AH94" s="16"/>
      <c r="AI94" s="16"/>
      <c r="AJ94" s="16"/>
      <c r="AK94" s="15"/>
      <c r="AL94" s="10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10"/>
      <c r="R95" s="10"/>
      <c r="S95" s="10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6"/>
      <c r="AH95" s="16"/>
      <c r="AI95" s="16"/>
      <c r="AJ95" s="16"/>
      <c r="AK95" s="15"/>
      <c r="AL95" s="10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10"/>
      <c r="R96" s="10"/>
      <c r="S96" s="10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6"/>
      <c r="AH96" s="16"/>
      <c r="AI96" s="16"/>
      <c r="AJ96" s="16"/>
      <c r="AK96" s="15"/>
      <c r="AL96" s="10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10"/>
      <c r="R97" s="10"/>
      <c r="S97" s="10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6"/>
      <c r="AH97" s="16"/>
      <c r="AI97" s="16"/>
      <c r="AJ97" s="16"/>
      <c r="AK97" s="15"/>
      <c r="AL97" s="10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10"/>
      <c r="R98" s="10"/>
      <c r="S98" s="10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6"/>
      <c r="AH98" s="16"/>
      <c r="AI98" s="16"/>
      <c r="AJ98" s="16"/>
      <c r="AK98" s="15"/>
      <c r="AL98" s="10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10"/>
      <c r="R99" s="10"/>
      <c r="S99" s="10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6"/>
      <c r="AH99" s="16"/>
      <c r="AI99" s="16"/>
      <c r="AJ99" s="16"/>
      <c r="AK99" s="15"/>
      <c r="AL99" s="10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10"/>
      <c r="R100" s="10"/>
      <c r="S100" s="10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6"/>
      <c r="AH100" s="16"/>
      <c r="AI100" s="16"/>
      <c r="AJ100" s="16"/>
      <c r="AK100" s="15"/>
      <c r="AL100" s="10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10"/>
      <c r="R101" s="10"/>
      <c r="S101" s="10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6"/>
      <c r="AH101" s="16"/>
      <c r="AI101" s="16"/>
      <c r="AJ101" s="16"/>
      <c r="AK101" s="15"/>
      <c r="AL101" s="10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10"/>
      <c r="R102" s="10"/>
      <c r="S102" s="10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6"/>
      <c r="AH102" s="16"/>
      <c r="AI102" s="16"/>
      <c r="AJ102" s="16"/>
      <c r="AK102" s="15"/>
      <c r="AL102" s="10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10"/>
      <c r="R103" s="10"/>
      <c r="S103" s="10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6"/>
      <c r="AH103" s="16"/>
      <c r="AI103" s="16"/>
      <c r="AJ103" s="16"/>
      <c r="AK103" s="15"/>
      <c r="AL103" s="10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10"/>
      <c r="R104" s="10"/>
      <c r="S104" s="10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6"/>
      <c r="AH104" s="16"/>
      <c r="AI104" s="16"/>
      <c r="AJ104" s="16"/>
      <c r="AK104" s="15"/>
      <c r="AL104" s="10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10"/>
      <c r="R105" s="10"/>
      <c r="S105" s="10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6"/>
      <c r="AH105" s="16"/>
      <c r="AI105" s="16"/>
      <c r="AJ105" s="16"/>
      <c r="AK105" s="15"/>
      <c r="AL105" s="10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10"/>
      <c r="R106" s="10"/>
      <c r="S106" s="10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6"/>
      <c r="AH106" s="16"/>
      <c r="AI106" s="16"/>
      <c r="AJ106" s="16"/>
      <c r="AK106" s="15"/>
      <c r="AL106" s="10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10"/>
      <c r="R107" s="10"/>
      <c r="S107" s="10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6"/>
      <c r="AH107" s="16"/>
      <c r="AI107" s="16"/>
      <c r="AJ107" s="16"/>
      <c r="AK107" s="15"/>
      <c r="AL107" s="10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10"/>
      <c r="R108" s="10"/>
      <c r="S108" s="10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6"/>
      <c r="AH108" s="16"/>
      <c r="AI108" s="16"/>
      <c r="AJ108" s="16"/>
      <c r="AK108" s="15"/>
      <c r="AL108" s="10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10"/>
      <c r="R109" s="10"/>
      <c r="S109" s="10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6"/>
      <c r="AH109" s="16"/>
      <c r="AI109" s="16"/>
      <c r="AJ109" s="16"/>
      <c r="AK109" s="15"/>
      <c r="AL109" s="10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10"/>
      <c r="R110" s="10"/>
      <c r="S110" s="10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6"/>
      <c r="AH110" s="16"/>
      <c r="AI110" s="16"/>
      <c r="AJ110" s="16"/>
      <c r="AK110" s="15"/>
      <c r="AL110" s="10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10"/>
      <c r="R111" s="10"/>
      <c r="S111" s="10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6"/>
      <c r="AH111" s="16"/>
      <c r="AI111" s="16"/>
      <c r="AJ111" s="16"/>
      <c r="AK111" s="15"/>
      <c r="AL111" s="10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10"/>
      <c r="R112" s="10"/>
      <c r="S112" s="10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6"/>
      <c r="AH112" s="16"/>
      <c r="AI112" s="16"/>
      <c r="AJ112" s="16"/>
      <c r="AK112" s="15"/>
      <c r="AL112" s="10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10"/>
      <c r="R113" s="10"/>
      <c r="S113" s="10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6"/>
      <c r="AH113" s="16"/>
      <c r="AI113" s="16"/>
      <c r="AJ113" s="16"/>
      <c r="AK113" s="15"/>
      <c r="AL113" s="10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10"/>
      <c r="R114" s="10"/>
      <c r="S114" s="10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6"/>
      <c r="AH114" s="16"/>
      <c r="AI114" s="16"/>
      <c r="AJ114" s="16"/>
      <c r="AK114" s="15"/>
      <c r="AL114" s="10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10"/>
      <c r="R115" s="10"/>
      <c r="S115" s="10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6"/>
      <c r="AH115" s="16"/>
      <c r="AI115" s="16"/>
      <c r="AJ115" s="16"/>
      <c r="AK115" s="15"/>
      <c r="AL115" s="10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10"/>
      <c r="R116" s="10"/>
      <c r="S116" s="10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6"/>
      <c r="AH116" s="16"/>
      <c r="AI116" s="16"/>
      <c r="AJ116" s="16"/>
      <c r="AK116" s="15"/>
      <c r="AL116" s="10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10"/>
      <c r="R117" s="10"/>
      <c r="S117" s="10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6"/>
      <c r="AH117" s="16"/>
      <c r="AI117" s="16"/>
      <c r="AJ117" s="16"/>
      <c r="AK117" s="15"/>
      <c r="AL117" s="10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10"/>
      <c r="R118" s="10"/>
      <c r="S118" s="10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6"/>
      <c r="AH118" s="16"/>
      <c r="AI118" s="16"/>
      <c r="AJ118" s="16"/>
      <c r="AK118" s="15"/>
      <c r="AL118" s="10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10"/>
      <c r="R119" s="10"/>
      <c r="S119" s="10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6"/>
      <c r="AH119" s="16"/>
      <c r="AI119" s="16"/>
      <c r="AJ119" s="16"/>
      <c r="AK119" s="15"/>
      <c r="AL119" s="10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10"/>
      <c r="R120" s="10"/>
      <c r="S120" s="10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6"/>
      <c r="AH120" s="16"/>
      <c r="AI120" s="16"/>
      <c r="AJ120" s="16"/>
      <c r="AK120" s="15"/>
      <c r="AL120" s="10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10"/>
      <c r="R121" s="10"/>
      <c r="S121" s="10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6"/>
      <c r="AH121" s="16"/>
      <c r="AI121" s="16"/>
      <c r="AJ121" s="16"/>
      <c r="AK121" s="15"/>
      <c r="AL121" s="10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10"/>
      <c r="R122" s="10"/>
      <c r="S122" s="10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6"/>
      <c r="AH122" s="16"/>
      <c r="AI122" s="16"/>
      <c r="AJ122" s="16"/>
      <c r="AK122" s="15"/>
      <c r="AL122" s="10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10"/>
      <c r="R123" s="10"/>
      <c r="S123" s="10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6"/>
      <c r="AH123" s="16"/>
      <c r="AI123" s="16"/>
      <c r="AJ123" s="16"/>
      <c r="AK123" s="15"/>
      <c r="AL123" s="10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10"/>
      <c r="R124" s="10"/>
      <c r="S124" s="10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6"/>
      <c r="AH124" s="16"/>
      <c r="AI124" s="16"/>
      <c r="AJ124" s="16"/>
      <c r="AK124" s="15"/>
      <c r="AL124" s="10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10"/>
      <c r="R125" s="10"/>
      <c r="S125" s="10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6"/>
      <c r="AH125" s="16"/>
      <c r="AI125" s="16"/>
      <c r="AJ125" s="16"/>
      <c r="AK125" s="15"/>
      <c r="AL125" s="10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10"/>
      <c r="R126" s="10"/>
      <c r="S126" s="10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6"/>
      <c r="AH126" s="16"/>
      <c r="AI126" s="16"/>
      <c r="AJ126" s="16"/>
      <c r="AK126" s="15"/>
      <c r="AL126" s="10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10"/>
      <c r="R127" s="10"/>
      <c r="S127" s="10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6"/>
      <c r="AH127" s="16"/>
      <c r="AI127" s="16"/>
      <c r="AJ127" s="16"/>
      <c r="AK127" s="15"/>
      <c r="AL127" s="10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10"/>
      <c r="R128" s="10"/>
      <c r="S128" s="10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6"/>
      <c r="AH128" s="16"/>
      <c r="AI128" s="16"/>
      <c r="AJ128" s="16"/>
      <c r="AK128" s="15"/>
      <c r="AL128" s="1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10"/>
      <c r="R129" s="10"/>
      <c r="S129" s="10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6"/>
      <c r="AH129" s="16"/>
      <c r="AI129" s="16"/>
      <c r="AJ129" s="16"/>
      <c r="AK129" s="15"/>
      <c r="AL129" s="1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10"/>
      <c r="R130" s="10"/>
      <c r="S130" s="10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6"/>
      <c r="AH130" s="16"/>
      <c r="AI130" s="16"/>
      <c r="AJ130" s="16"/>
      <c r="AK130" s="15"/>
      <c r="AL130" s="1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10"/>
      <c r="R131" s="10"/>
      <c r="S131" s="10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6"/>
      <c r="AH131" s="16"/>
      <c r="AI131" s="16"/>
      <c r="AJ131" s="16"/>
      <c r="AK131" s="15"/>
      <c r="AL131" s="1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10"/>
      <c r="R132" s="10"/>
      <c r="S132" s="10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6"/>
      <c r="AH132" s="16"/>
      <c r="AI132" s="16"/>
      <c r="AJ132" s="16"/>
      <c r="AK132" s="15"/>
      <c r="AL132" s="1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10"/>
      <c r="R133" s="10"/>
      <c r="S133" s="10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6"/>
      <c r="AH133" s="16"/>
      <c r="AI133" s="16"/>
      <c r="AJ133" s="16"/>
      <c r="AK133" s="15"/>
      <c r="AL133" s="10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10"/>
      <c r="R134" s="10"/>
      <c r="S134" s="10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6"/>
      <c r="AH134" s="16"/>
      <c r="AI134" s="16"/>
      <c r="AJ134" s="16"/>
      <c r="AK134" s="15"/>
      <c r="AL134" s="10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10"/>
      <c r="R135" s="10"/>
      <c r="S135" s="10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6"/>
      <c r="AH135" s="16"/>
      <c r="AI135" s="16"/>
      <c r="AJ135" s="16"/>
      <c r="AK135" s="15"/>
      <c r="AL135" s="10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10"/>
      <c r="R136" s="10"/>
      <c r="S136" s="10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6"/>
      <c r="AH136" s="16"/>
      <c r="AI136" s="16"/>
      <c r="AJ136" s="16"/>
      <c r="AK136" s="15"/>
      <c r="AL136" s="10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10"/>
      <c r="R137" s="10"/>
      <c r="S137" s="10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6"/>
      <c r="AH137" s="16"/>
      <c r="AI137" s="16"/>
      <c r="AJ137" s="16"/>
      <c r="AK137" s="15"/>
      <c r="AL137" s="10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10"/>
      <c r="R138" s="10"/>
      <c r="S138" s="10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6"/>
      <c r="AH138" s="16"/>
      <c r="AI138" s="16"/>
      <c r="AJ138" s="16"/>
      <c r="AK138" s="15"/>
      <c r="AL138" s="10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10"/>
      <c r="R139" s="10"/>
      <c r="S139" s="10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6"/>
      <c r="AH139" s="16"/>
      <c r="AI139" s="16"/>
      <c r="AJ139" s="16"/>
      <c r="AK139" s="15"/>
      <c r="AL139" s="10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10"/>
      <c r="R140" s="10"/>
      <c r="S140" s="10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6"/>
      <c r="AH140" s="16"/>
      <c r="AI140" s="16"/>
      <c r="AJ140" s="16"/>
      <c r="AK140" s="15"/>
      <c r="AL140" s="10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10"/>
      <c r="R141" s="10"/>
      <c r="S141" s="10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6"/>
      <c r="AH141" s="16"/>
      <c r="AI141" s="16"/>
      <c r="AJ141" s="16"/>
      <c r="AK141" s="15"/>
      <c r="AL141" s="10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10"/>
      <c r="R142" s="10"/>
      <c r="S142" s="10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6"/>
      <c r="AH142" s="16"/>
      <c r="AI142" s="16"/>
      <c r="AJ142" s="16"/>
      <c r="AK142" s="15"/>
      <c r="AL142" s="10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10"/>
      <c r="R143" s="10"/>
      <c r="S143" s="10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6"/>
      <c r="AH143" s="16"/>
      <c r="AI143" s="16"/>
      <c r="AJ143" s="16"/>
      <c r="AK143" s="15"/>
      <c r="AL143" s="10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10"/>
      <c r="R144" s="10"/>
      <c r="S144" s="10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6"/>
      <c r="AH144" s="16"/>
      <c r="AI144" s="16"/>
      <c r="AJ144" s="16"/>
      <c r="AK144" s="15"/>
      <c r="AL144" s="10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10"/>
      <c r="R145" s="10"/>
      <c r="S145" s="10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6"/>
      <c r="AH145" s="16"/>
      <c r="AI145" s="16"/>
      <c r="AJ145" s="16"/>
      <c r="AK145" s="15"/>
      <c r="AL145" s="10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10"/>
      <c r="R146" s="10"/>
      <c r="S146" s="10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6"/>
      <c r="AH146" s="16"/>
      <c r="AI146" s="16"/>
      <c r="AJ146" s="16"/>
      <c r="AK146" s="15"/>
      <c r="AL146" s="10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10"/>
      <c r="R147" s="10"/>
      <c r="S147" s="10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6"/>
      <c r="AH147" s="16"/>
      <c r="AI147" s="16"/>
      <c r="AJ147" s="16"/>
      <c r="AK147" s="15"/>
      <c r="AL147" s="10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10"/>
      <c r="R148" s="10"/>
      <c r="S148" s="10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6"/>
      <c r="AH148" s="16"/>
      <c r="AI148" s="16"/>
      <c r="AJ148" s="16"/>
      <c r="AK148" s="15"/>
      <c r="AL148" s="10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10"/>
      <c r="R149" s="10"/>
      <c r="S149" s="10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6"/>
      <c r="AH149" s="16"/>
      <c r="AI149" s="16"/>
      <c r="AJ149" s="16"/>
      <c r="AK149" s="15"/>
      <c r="AL149" s="10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10"/>
      <c r="R150" s="10"/>
      <c r="S150" s="10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6"/>
      <c r="AH150" s="16"/>
      <c r="AI150" s="16"/>
      <c r="AJ150" s="16"/>
      <c r="AK150" s="15"/>
      <c r="AL150" s="10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10"/>
      <c r="R151" s="10"/>
      <c r="S151" s="10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6"/>
      <c r="AH151" s="16"/>
      <c r="AI151" s="16"/>
      <c r="AJ151" s="16"/>
      <c r="AK151" s="15"/>
      <c r="AL151" s="10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10"/>
      <c r="R152" s="10"/>
      <c r="S152" s="10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6"/>
      <c r="AH152" s="16"/>
      <c r="AI152" s="16"/>
      <c r="AJ152" s="16"/>
      <c r="AK152" s="15"/>
      <c r="AL152" s="10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10"/>
      <c r="R153" s="10"/>
      <c r="S153" s="10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6"/>
      <c r="AH153" s="16"/>
      <c r="AI153" s="16"/>
      <c r="AJ153" s="16"/>
      <c r="AK153" s="15"/>
      <c r="AL153" s="10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10"/>
      <c r="R154" s="10"/>
      <c r="S154" s="10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6"/>
      <c r="AH154" s="16"/>
      <c r="AI154" s="16"/>
      <c r="AJ154" s="16"/>
      <c r="AK154" s="15"/>
      <c r="AL154" s="10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10"/>
      <c r="R155" s="10"/>
      <c r="S155" s="10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6"/>
      <c r="AH155" s="16"/>
      <c r="AI155" s="16"/>
      <c r="AJ155" s="16"/>
      <c r="AK155" s="15"/>
      <c r="AL155" s="10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10"/>
      <c r="R156" s="10"/>
      <c r="S156" s="10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6"/>
      <c r="AH156" s="16"/>
      <c r="AI156" s="16"/>
      <c r="AJ156" s="16"/>
      <c r="AK156" s="15"/>
      <c r="AL156" s="10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10"/>
      <c r="R157" s="10"/>
      <c r="S157" s="10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6"/>
      <c r="AH157" s="16"/>
      <c r="AI157" s="16"/>
      <c r="AJ157" s="16"/>
      <c r="AK157" s="15"/>
      <c r="AL157" s="10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10"/>
      <c r="R158" s="10"/>
      <c r="S158" s="10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6"/>
      <c r="AH158" s="16"/>
      <c r="AI158" s="16"/>
      <c r="AJ158" s="16"/>
      <c r="AK158" s="15"/>
      <c r="AL158" s="10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10"/>
      <c r="R159" s="10"/>
      <c r="S159" s="10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6"/>
      <c r="AH159" s="16"/>
      <c r="AI159" s="16"/>
      <c r="AJ159" s="16"/>
      <c r="AK159" s="15"/>
      <c r="AL159" s="10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10"/>
      <c r="R160" s="10"/>
      <c r="S160" s="10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6"/>
      <c r="AH160" s="16"/>
      <c r="AI160" s="16"/>
      <c r="AJ160" s="16"/>
      <c r="AK160" s="15"/>
      <c r="AL160" s="10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10"/>
      <c r="R161" s="10"/>
      <c r="S161" s="10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6"/>
      <c r="AH161" s="16"/>
      <c r="AI161" s="16"/>
      <c r="AJ161" s="16"/>
      <c r="AK161" s="15"/>
      <c r="AL161" s="10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10"/>
      <c r="R162" s="10"/>
      <c r="S162" s="10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6"/>
      <c r="AH162" s="16"/>
      <c r="AI162" s="16"/>
      <c r="AJ162" s="16"/>
      <c r="AK162" s="15"/>
      <c r="AL162" s="10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10"/>
      <c r="R163" s="10"/>
      <c r="S163" s="10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6"/>
      <c r="AH163" s="16"/>
      <c r="AI163" s="16"/>
      <c r="AJ163" s="16"/>
      <c r="AK163" s="15"/>
      <c r="AL163" s="10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10"/>
      <c r="R164" s="10"/>
      <c r="S164" s="10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6"/>
      <c r="AH164" s="16"/>
      <c r="AI164" s="16"/>
      <c r="AJ164" s="16"/>
      <c r="AK164" s="15"/>
      <c r="AL164" s="10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10"/>
      <c r="R165" s="10"/>
      <c r="S165" s="10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6"/>
      <c r="AH165" s="16"/>
      <c r="AI165" s="16"/>
      <c r="AJ165" s="16"/>
      <c r="AK165" s="15"/>
      <c r="AL165" s="10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10"/>
      <c r="R166" s="10"/>
      <c r="S166" s="10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6"/>
      <c r="AH166" s="16"/>
      <c r="AI166" s="16"/>
      <c r="AJ166" s="16"/>
      <c r="AK166" s="15"/>
      <c r="AL166" s="10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10"/>
      <c r="R167" s="10"/>
      <c r="S167" s="10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6"/>
      <c r="AH167" s="16"/>
      <c r="AI167" s="16"/>
      <c r="AJ167" s="16"/>
      <c r="AK167" s="15"/>
      <c r="AL167" s="10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10"/>
      <c r="R168" s="10"/>
      <c r="S168" s="10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6"/>
      <c r="AH168" s="16"/>
      <c r="AI168" s="16"/>
      <c r="AJ168" s="16"/>
      <c r="AK168" s="15"/>
      <c r="AL168" s="10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10"/>
      <c r="R169" s="10"/>
      <c r="S169" s="10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6"/>
      <c r="AH169" s="16"/>
      <c r="AI169" s="16"/>
      <c r="AJ169" s="16"/>
      <c r="AK169" s="15"/>
      <c r="AL169" s="10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A170" s="15"/>
      <c r="B170" s="15"/>
      <c r="C170" s="15"/>
      <c r="D170" s="15"/>
      <c r="L170"/>
      <c r="M170"/>
      <c r="N170"/>
      <c r="O170"/>
      <c r="P170"/>
      <c r="Q170" s="10"/>
      <c r="R170" s="10"/>
      <c r="S170" s="10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6"/>
      <c r="AH170" s="16"/>
      <c r="AI170" s="16"/>
      <c r="AJ170" s="16"/>
      <c r="AK170" s="15"/>
      <c r="AL170" s="10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A171" s="15"/>
      <c r="B171" s="15"/>
      <c r="C171" s="15"/>
      <c r="D171" s="15"/>
      <c r="L171"/>
      <c r="M171"/>
      <c r="N171"/>
      <c r="O171"/>
      <c r="P171"/>
      <c r="Q171" s="10"/>
      <c r="R171" s="10"/>
      <c r="S171" s="10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6"/>
      <c r="AH171" s="16"/>
      <c r="AI171" s="16"/>
      <c r="AJ171" s="16"/>
      <c r="AK171" s="15"/>
      <c r="AL171" s="10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</row>
    <row r="172" spans="1:57" ht="14.25" x14ac:dyDescent="0.2">
      <c r="A172" s="15"/>
      <c r="B172" s="15"/>
      <c r="C172" s="15"/>
      <c r="D172" s="15"/>
      <c r="L172"/>
      <c r="M172"/>
      <c r="N172"/>
      <c r="O172"/>
      <c r="P172"/>
      <c r="Q172" s="10"/>
      <c r="R172" s="10"/>
      <c r="S172" s="10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6"/>
      <c r="AH172" s="16"/>
      <c r="AI172" s="16"/>
      <c r="AJ172" s="16"/>
      <c r="AK172" s="15"/>
      <c r="AL172" s="10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</row>
    <row r="173" spans="1:57" ht="14.25" x14ac:dyDescent="0.2">
      <c r="A173" s="15"/>
      <c r="B173" s="15"/>
      <c r="C173" s="15"/>
      <c r="D173" s="15"/>
      <c r="L173"/>
      <c r="M173"/>
      <c r="N173"/>
      <c r="O173"/>
      <c r="P173"/>
      <c r="Q173" s="10"/>
      <c r="R173" s="10"/>
      <c r="S173" s="10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6"/>
      <c r="AH173" s="16"/>
      <c r="AI173" s="16"/>
      <c r="AJ173" s="16"/>
      <c r="AK173" s="15"/>
      <c r="AL173" s="10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</row>
    <row r="174" spans="1:57" ht="14.25" x14ac:dyDescent="0.2">
      <c r="A174" s="15"/>
      <c r="B174" s="15"/>
      <c r="C174" s="15"/>
      <c r="D174" s="15"/>
      <c r="L174"/>
      <c r="M174"/>
      <c r="N174"/>
      <c r="O174"/>
      <c r="P174"/>
      <c r="Q174" s="10"/>
      <c r="R174" s="10"/>
      <c r="S174" s="10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6"/>
      <c r="AH174" s="16"/>
      <c r="AI174" s="16"/>
      <c r="AJ174" s="16"/>
      <c r="AK174" s="15"/>
      <c r="AL174" s="10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</row>
    <row r="175" spans="1:57" ht="14.25" x14ac:dyDescent="0.2">
      <c r="A175" s="15"/>
      <c r="B175" s="15"/>
      <c r="C175" s="15"/>
      <c r="D175" s="15"/>
      <c r="L175"/>
      <c r="M175"/>
      <c r="N175"/>
      <c r="O175"/>
      <c r="P175"/>
      <c r="Q175" s="10"/>
      <c r="R175" s="10"/>
      <c r="S175" s="10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6"/>
      <c r="AH175" s="16"/>
      <c r="AI175" s="16"/>
      <c r="AJ175" s="16"/>
      <c r="AK175" s="15"/>
      <c r="AL175" s="10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</row>
    <row r="176" spans="1:57" ht="14.25" x14ac:dyDescent="0.2">
      <c r="A176" s="15"/>
      <c r="B176" s="15"/>
      <c r="C176" s="15"/>
      <c r="D176" s="15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5"/>
      <c r="AL176" s="10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5"/>
      <c r="AL177" s="10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5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5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5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5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5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5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0"/>
      <c r="AL184" s="10"/>
    </row>
    <row r="185" spans="12:57" x14ac:dyDescent="0.25"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</row>
    <row r="186" spans="12:57" x14ac:dyDescent="0.25"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</row>
    <row r="187" spans="12:57" x14ac:dyDescent="0.25"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</row>
    <row r="188" spans="12:57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57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57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57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57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x14ac:dyDescent="0.25">
      <c r="L209"/>
      <c r="M209"/>
      <c r="N209"/>
      <c r="O209"/>
      <c r="P209"/>
      <c r="R209" s="18"/>
      <c r="S209" s="18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  <row r="210" spans="12:38" x14ac:dyDescent="0.25">
      <c r="L210"/>
      <c r="M210"/>
      <c r="N210"/>
      <c r="O210"/>
      <c r="P210"/>
      <c r="R210" s="18"/>
      <c r="S210" s="18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/>
      <c r="AL210"/>
    </row>
    <row r="211" spans="12:38" x14ac:dyDescent="0.25">
      <c r="L211"/>
      <c r="M211"/>
      <c r="N211"/>
      <c r="O211"/>
      <c r="P211"/>
      <c r="R211" s="18"/>
      <c r="S211" s="18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/>
      <c r="AL211"/>
    </row>
    <row r="212" spans="12:38" x14ac:dyDescent="0.25">
      <c r="L212"/>
      <c r="M212"/>
      <c r="N212"/>
      <c r="O212"/>
      <c r="P212"/>
      <c r="R212" s="18"/>
      <c r="S212" s="18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/>
      <c r="AL212"/>
    </row>
    <row r="213" spans="12:38" ht="14.25" x14ac:dyDescent="0.2">
      <c r="L213"/>
      <c r="M213"/>
      <c r="N213"/>
      <c r="O213"/>
      <c r="P213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/>
      <c r="AL213"/>
    </row>
    <row r="214" spans="12:38" ht="14.25" x14ac:dyDescent="0.2">
      <c r="L214"/>
      <c r="M214"/>
      <c r="N214"/>
      <c r="O214"/>
      <c r="P214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/>
      <c r="AL214"/>
    </row>
    <row r="215" spans="12:38" ht="14.25" x14ac:dyDescent="0.2">
      <c r="L215"/>
      <c r="M215"/>
      <c r="N215"/>
      <c r="O215"/>
      <c r="P215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/>
      <c r="AL215"/>
    </row>
    <row r="216" spans="12:38" ht="14.25" x14ac:dyDescent="0.2">
      <c r="L216"/>
      <c r="M216"/>
      <c r="N216"/>
      <c r="O216"/>
      <c r="P2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/>
      <c r="AL216"/>
    </row>
  </sheetData>
  <sortState ref="B11:AM12">
    <sortCondition ref="B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2020-08-30T22:05:27Z</dcterms:modified>
</cp:coreProperties>
</file>